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666" activeTab="1"/>
  </bookViews>
  <sheets>
    <sheet name="附件1" sheetId="18" r:id="rId1"/>
    <sheet name="附件2" sheetId="23" r:id="rId2"/>
    <sheet name="附件3" sheetId="20" r:id="rId3"/>
    <sheet name="附件4" sheetId="21" r:id="rId4"/>
  </sheets>
  <definedNames>
    <definedName name="_xlnm._FilterDatabase" localSheetId="3" hidden="1">附件4!$A$2:$K$3</definedName>
    <definedName name="_xlnm.Print_Area" localSheetId="3">附件4!$A$1:$K$37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<sst xmlns="http://schemas.openxmlformats.org/spreadsheetml/2006/main" count="620" uniqueCount="320">
  <si>
    <t>附件1：</t>
  </si>
  <si>
    <t>西藏自治区拉萨市2025年统筹整合资金来源及支出表</t>
  </si>
  <si>
    <t>填报单位（盖章）：当雄县财政局</t>
  </si>
  <si>
    <t>序号</t>
  </si>
  <si>
    <t>财政资金名称</t>
  </si>
  <si>
    <t>2024年度资金（万元）</t>
  </si>
  <si>
    <t>2025年度资金（万元）</t>
  </si>
  <si>
    <t>备    注</t>
  </si>
  <si>
    <t>总规模</t>
  </si>
  <si>
    <t>脱贫县整合资金规模</t>
  </si>
  <si>
    <t>脱贫县计划整合资金规模</t>
  </si>
  <si>
    <t>脱贫县已整合资金规模</t>
  </si>
  <si>
    <t>栏次</t>
  </si>
  <si>
    <t>2≥3</t>
  </si>
  <si>
    <t>4＞5</t>
  </si>
  <si>
    <t>5≥6</t>
  </si>
  <si>
    <t>当雄县</t>
  </si>
  <si>
    <t>一</t>
  </si>
  <si>
    <t>中央财政资金小计</t>
  </si>
  <si>
    <t xml:space="preserve">财政衔接资金       </t>
  </si>
  <si>
    <t>其中1172万元中央少数民族发展资金</t>
  </si>
  <si>
    <t>财政专项扶贫资金（增量）</t>
  </si>
  <si>
    <t>水利发展资金（农田水利设施建设、水土保持补助、江河湖库综合整治以及山洪灾害防治资金）</t>
  </si>
  <si>
    <t>农业生产发展资金（现代农业生产发展资金、农业技术推广与服务补助资金等）</t>
  </si>
  <si>
    <t>森林生态效益补偿资金（林业生态保护恢复资金）</t>
  </si>
  <si>
    <t>林业改革</t>
  </si>
  <si>
    <t>农业综合开发补助资金</t>
  </si>
  <si>
    <t>农村综合改革转移支付</t>
  </si>
  <si>
    <t>新增建设用地土地有偿使用费安排的高标准基本农田建设补助资金（农田建设补助资金）</t>
  </si>
  <si>
    <t>农村环境连片整治示范资金</t>
  </si>
  <si>
    <t>车辆购置税收入补助地方用于一般公路建设项目资金（支持农村公路部分）</t>
  </si>
  <si>
    <t>农村危房改造补助资金</t>
  </si>
  <si>
    <t>中央专项彩票公益金支持扶贫资金</t>
  </si>
  <si>
    <t>产粮大县奖励资金</t>
  </si>
  <si>
    <t>生猪（牛羊）调出大县奖励
资金（省级统筹部分）</t>
  </si>
  <si>
    <t>农业资源及生态保护补助资金
（含草奖补助）</t>
  </si>
  <si>
    <t>服务业发展专项资金（支持新农村现代流通服务网络工程部分）</t>
  </si>
  <si>
    <t>旅游发展基金</t>
  </si>
  <si>
    <t>中央财政草原生态保护补助奖励资金</t>
  </si>
  <si>
    <t>中央财政预算内投资用于“三农”建设部分</t>
  </si>
  <si>
    <t>其中：退牧还草工程建设</t>
  </si>
  <si>
    <t>其中：人畜饮水安全巩固提高补助</t>
  </si>
  <si>
    <t>其中：中央预算内以工代赈资金</t>
  </si>
  <si>
    <t>其中：中央预算内兴边富民资金</t>
  </si>
  <si>
    <t>二</t>
  </si>
  <si>
    <t>自治区财政资金小计</t>
  </si>
  <si>
    <t>其中520万为自治区少数民族发展资金</t>
  </si>
  <si>
    <t>水利发展资金（农田水利设施建设、水土保持补助资金）</t>
  </si>
  <si>
    <t>林业改革发展资金（含林业产业及防沙治沙）</t>
  </si>
  <si>
    <t>林业产业和木本油料生产扶持资金</t>
  </si>
  <si>
    <t>土地整治和高标准农田建设（含土地跨省交易收益）（农田建设补助资金）</t>
  </si>
  <si>
    <t>农牧民技能培训补助经费</t>
  </si>
  <si>
    <t>应用技术研究与开发（支持脱贫攻坚）</t>
  </si>
  <si>
    <t>其他农业生产发展</t>
  </si>
  <si>
    <t>旅游发展资金</t>
  </si>
  <si>
    <t>彩票公益金支持扶贫资金</t>
  </si>
  <si>
    <t>其他涉农资金（盘活资金）</t>
  </si>
  <si>
    <t>农村公路养护人员补助资金</t>
  </si>
  <si>
    <t>三</t>
  </si>
  <si>
    <t>地（市）级资金小计</t>
  </si>
  <si>
    <t>农牧业专项资金</t>
  </si>
  <si>
    <t>林业发展资金</t>
  </si>
  <si>
    <t>水利发展资金</t>
  </si>
  <si>
    <t>技能及就业培训资金</t>
  </si>
  <si>
    <t>农业科技发展资金</t>
  </si>
  <si>
    <t>村容村貌整治资金</t>
  </si>
  <si>
    <t>四</t>
  </si>
  <si>
    <t>县（区）级资金小计</t>
  </si>
  <si>
    <t>其他整合资金</t>
  </si>
  <si>
    <t>盘活以前年度结余资金</t>
  </si>
  <si>
    <t>五</t>
  </si>
  <si>
    <t>四级合计</t>
  </si>
  <si>
    <t>其中用于建档立卡脱贫村的资金规模</t>
  </si>
  <si>
    <t>其中用于建档立卡脱贫人口的资金规模</t>
  </si>
  <si>
    <t>西藏自治区2025脱贫县财政衔接推进乡村振兴补助资金实施方案明细表（补充方案总表）</t>
  </si>
  <si>
    <t>填报单位：西藏自治拉萨市当雄县农业农村和科学技术局</t>
  </si>
  <si>
    <t>金额单位：万元</t>
  </si>
  <si>
    <t>县（区)、乡（镇）名称</t>
  </si>
  <si>
    <t>项目名称</t>
  </si>
  <si>
    <t>建设地点（所在乡村名）</t>
  </si>
  <si>
    <t>项目建设内容 （包括：项目的可行性、必要性和效益分析等内容）</t>
  </si>
  <si>
    <t>项目性质  （新建或续建）</t>
  </si>
  <si>
    <t>项目主管部门</t>
  </si>
  <si>
    <t>项目                            责任人及联系电话</t>
  </si>
  <si>
    <t xml:space="preserve">项目开工时间     </t>
  </si>
  <si>
    <t xml:space="preserve">预计竣工时间    </t>
  </si>
  <si>
    <t>财政衔接推进乡村振兴补助资金来源及金额</t>
  </si>
  <si>
    <t>投资计划(万元)</t>
  </si>
  <si>
    <t>项目预计年均实现收益（万元）</t>
  </si>
  <si>
    <t>项目受益群众户                        (户)</t>
  </si>
  <si>
    <t>项目受益群众人数                       (人)</t>
  </si>
  <si>
    <t>其中</t>
  </si>
  <si>
    <t>备注</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</si>
  <si>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</si>
  <si>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</si>
  <si>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</si>
  <si>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</si>
  <si>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</si>
  <si>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</si>
  <si>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</si>
  <si>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银行                             贷款</t>
  </si>
  <si>
    <t>项目单位自筹</t>
  </si>
  <si>
    <t>其他                  资金                （含整合资金）</t>
  </si>
  <si>
    <t>受益脱贫户数（含监测对象）</t>
  </si>
  <si>
    <t>受益脱贫人数（含监测对象）</t>
  </si>
  <si>
    <t>(一)生产发展类（含产业基础设施配套类）</t>
  </si>
  <si>
    <t>格达乡甲多温泉巩固提升项目</t>
  </si>
  <si>
    <t>格达乡格达村</t>
  </si>
  <si>
    <t>1.建设内容：新建浴室费用，给排水改造，室内提升改造及相关附属内容。2.可行性及必要性：昂旺山温泉度假酒店自2024年7月底接手运营以来，成为当雄县“盘活一批”项目库中盈利项目致以，截止到2024年12月，甲多村集体经济收入增加33万元，解决本地困难群众就业3人，其中返乡创业大学生1名，提升困难群众收入近7万元。3.产权归属：格达乡甲多村。 4.经营主体：格达乡甲多村。</t>
  </si>
  <si>
    <t>新建</t>
  </si>
  <si>
    <t>当雄县格达乡人民政府</t>
  </si>
  <si>
    <t>邱学彦  13308917938</t>
  </si>
  <si>
    <t>中央巩固衔接资金100万元，县级配套资金50万元</t>
  </si>
  <si>
    <t>第二批新增项目</t>
  </si>
  <si>
    <t>宁中乡曲才村温泉度假村建设项目</t>
  </si>
  <si>
    <t>宁中乡曲才村1组</t>
  </si>
  <si>
    <t>1.建设内容：项目用地面积5717.54㎡（包括：温泉中心1631.79㎡、民宿两栋共2527.46㎡、休息室等的建筑设施建设和室内工程，以及项目内原有房屋提升改造工程；还包括新建露天温泉、无动力污水处理、消防泵房、水房等以及其他附属工程的建设；及电气、给排水、暖通等相关配套设施的建设）其中总建筑面积为4991.54㎡。2.必要性、可行性：1997年由私人老板建造，但由于温泉后期管理运营和维护不当，导致入不敷出。2020年，曲才村委会从私人老板手中收购该温泉作为曲才村村集体经济支柱性产业，又创新探索推出和堆灵村“抱团发展”模式后，连续3年共计为曲才村集体经济增收180万元，而该产业收益的60％每年都会用于分红和贫困户慰问工作，受益人次达2295人（178户765人）。实施该项目后还能促进相关产业的发展，如住宿、餐饮、畜产品销售等，为村集体经济注入新的活力。 3.受益人群：曲才村305户1528人。4.经营主体：曲才村委会并管护。产权归属：宁中乡曲才村村委会</t>
  </si>
  <si>
    <t>提升改造</t>
  </si>
  <si>
    <t>当雄县宁中乡</t>
  </si>
  <si>
    <t>郭兵 13908989591</t>
  </si>
  <si>
    <t>2025年4月</t>
  </si>
  <si>
    <t>2025年12月</t>
  </si>
  <si>
    <t>中央巩固衔接资金2099.64万元（含中央少数民族发展资金750）、自治区巩固衔接资金10万元、市级巩固衔接资金298.27万元。</t>
  </si>
  <si>
    <t>第一批资金结构调整</t>
  </si>
  <si>
    <t>堆龙德庆区祥和苑集体产业用房建设项目</t>
  </si>
  <si>
    <t>堆龙德庆区祥和苑社区</t>
  </si>
  <si>
    <t>建设内容：本次二期新建产业用房约3040平方米，及相关附属设施建设。一期于2023年建设完成投入使用，除二层正在前端入驻合同外一层和三层相关产业用房已入驻完成，目前效益约15万元/年 可行性：项目一期有着较好的经济效益，为二期产业用房的建设提供了一定的基础、必要性：在祥和苑搬迁点建设集体产业用房，加大搬迁群众产业帮扶。产权归属：祥和苑社区。管护机制：制定了《堆龙德庆区项目资产资源管理及运营办法》</t>
  </si>
  <si>
    <t>堆龙德庆区农业农村和科技水利局</t>
  </si>
  <si>
    <t>拉措18089015423</t>
  </si>
  <si>
    <t>中央巩固衔接资金700万元</t>
  </si>
  <si>
    <t>当雄县赛马场基础设施提升改造项目</t>
  </si>
  <si>
    <t>当雄县当曲卡镇</t>
  </si>
  <si>
    <t>1.建设内容：新建环形车道约1000米、人行步道1000米及水电修复工程。2.必要性、可行性：随着旅游文化的兴起和发展，赛马活动作为一项具有独特文化和历史价值的旅游资源。赛马活动不仅是一个体育场所，更是一个展示当地文化和历史的重要窗口。通过提升改造，可以吸引更多游客前来参观和体验，从而带动旅游业的发展。因此赛马场的改造可以更好地展示当地的传统文化和习俗，让游客深入了解和体验当地的文化魅力。3.受益人群：当曲村50户210人。4.管护单位：由第三方几进行运营管护。</t>
  </si>
  <si>
    <t>当雄县文化合旅游局</t>
  </si>
  <si>
    <t>王勇18184412111</t>
  </si>
  <si>
    <t>2025年11月</t>
  </si>
  <si>
    <t>中央巩固衔接资金671.5万元、自治区巩固衔接资金237.67万元、市级巩固衔接资金100万元、县本级配套资金50万元</t>
  </si>
  <si>
    <t>纳木湖乡合作社提档升级共富项目</t>
  </si>
  <si>
    <t>纳木湖乡</t>
  </si>
  <si>
    <t>1.建设内容：本项目拟新建商品储藏室（钢结构，200平米），用于奶产品、牦牛肉等加工产品生产、储藏；购买直播设备并进行带货达人培训，通过新媒体作为媒介使产品提质增效、品牌宣传推广；采购冷藏车（130）、冷冻室、煮牛奶机、发酵机、牛奶桶、真空包装机、牛奶分离机、牛奶检测机、封杯机、冷藏展示柜、小型冷藏车、三轮车等设备机械。2.必要性、可行性：纳木湖乡合作社提档升级共富项目，拟申请资金220万元，资金从衔接资金中出，项目通过成立合作联社，通过扶持色德村牦牛酸奶合作社，提高经营能力，带动色德村集体合作社和恰嘎村集体合作社。经前期调研，色德村牦牛酸奶合作社近年来扩大经营渠道，开展抖音直播带货，月均带货20余万元，此项目拟通过扩大经营渠道，购买有关资产，提升抖音运营能力，拓宽销售额，从而带动恰嘎和色德两个村集体合作社，提高农畜产品销售额，增加村集体经济，预计项目实施后，可实现销售500万元以上，同时每年带动50余人次临时就业，还可培养当雄本地网红1名或若干。项目落地后，资产归村集体，经营管理中，两个村集体合作社不承担经营管理风险，将有效解决两个村集体畜产品难卖等问题。3.产权归属：恰嘎村、色德村。4.经营主体：色德村牦牛酸奶合作社</t>
  </si>
  <si>
    <t>当雄县纳木湖乡</t>
  </si>
  <si>
    <t>肖玮 18989093995</t>
  </si>
  <si>
    <t>2025年8月</t>
  </si>
  <si>
    <t>中央巩固衔接资金205万元、县本级配套资金15.28万元</t>
  </si>
  <si>
    <t>当雄县优质牦牛养殖到户试点项目</t>
  </si>
  <si>
    <t>宁中乡各村</t>
  </si>
  <si>
    <t>1.建设内容：计划购买县域内优质牦牛母畜（4-６岁）1000头，每头6000元，计划分配到户200个脱贫户（含监测户、低收入群体）进行养殖。2.可行性：结合当雄县牦牛产业发展实际情况，目前有较多的脱贫户（含监测户、低收入群体）有意愿、有能力，具备规范养殖条件，作为具体扶持对象，率先开展优质牦牛养殖到户庭院经济工作。必要性：一是牦牛产业作为当雄县支柱性产业，县委县政府高度重视产业多维度发展工作，目前已安排创建牦牛产业园区项目、牧业改革项目，且国家专项资金已到位，但是发展牦牛产业要充分调动群众的规范养殖、科学出栏观念，有必要开展全县牦牛品种改良工作，为考虑该项工作稳妥、可持续开展，实施本试点到户养殖项目。二是为最大范围控制动物疫情感染，同时考虑增加本地牧户出栏提高现金收入，本项目计划在县域内进行收购。项目所有权：200名脱贫户。项目监督权：村委会、乡政府。产权归属：县政府。</t>
  </si>
  <si>
    <t>中央巩固衔接资金600万元</t>
  </si>
  <si>
    <t>冲嘎村充电桩项目</t>
  </si>
  <si>
    <t>公塘乡冲嘎村</t>
  </si>
  <si>
    <r>
      <rPr>
        <sz val="9"/>
        <rFont val="方正仿宋_GBK"/>
        <charset val="134"/>
      </rPr>
      <t>1.建设内容：在当雄县2境内建设新能源汽车充电桩，最终按照出资比例进行分红。2.必要性可行性：</t>
    </r>
    <r>
      <rPr>
        <b/>
        <sz val="9"/>
        <rFont val="方正仿宋_GBK"/>
        <charset val="134"/>
      </rPr>
      <t>政策支持：</t>
    </r>
    <r>
      <rPr>
        <sz val="9"/>
        <rFont val="方正仿宋_GBK"/>
        <charset val="134"/>
      </rPr>
      <t>政府大力推广新能源汽车，充电桩作为基础设施，建设需求迫切。</t>
    </r>
    <r>
      <rPr>
        <b/>
        <sz val="9"/>
        <rFont val="方正仿宋_GBK"/>
        <charset val="134"/>
      </rPr>
      <t>市场需求：</t>
    </r>
    <r>
      <rPr>
        <sz val="9"/>
        <rFont val="方正仿宋_GBK"/>
        <charset val="134"/>
      </rPr>
      <t>随着新能源汽车普及，充电需求快速增长，充电桩建设滞后，市场缺口大。</t>
    </r>
    <r>
      <rPr>
        <b/>
        <sz val="9"/>
        <rFont val="方正仿宋_GBK"/>
        <charset val="134"/>
      </rPr>
      <t>环保需求：</t>
    </r>
    <r>
      <rPr>
        <sz val="9"/>
        <rFont val="方正仿宋_GBK"/>
        <charset val="134"/>
      </rPr>
      <t>新能源汽车减少碳排放，充电桩建设有助于推动绿色交通发展。</t>
    </r>
    <r>
      <rPr>
        <b/>
        <sz val="9"/>
        <rFont val="方正仿宋_GBK"/>
        <charset val="134"/>
      </rPr>
      <t>经济效益：</t>
    </r>
    <r>
      <rPr>
        <sz val="9"/>
        <rFont val="方正仿宋_GBK"/>
        <charset val="134"/>
      </rPr>
      <t>充电桩项目具有长期稳定的收益，是良好的投资方向。</t>
    </r>
    <r>
      <rPr>
        <b/>
        <sz val="9"/>
        <rFont val="方正仿宋_GBK"/>
        <charset val="134"/>
      </rPr>
      <t>社会效益：</t>
    </r>
    <r>
      <rPr>
        <sz val="9"/>
        <rFont val="方正仿宋_GBK"/>
        <charset val="134"/>
      </rPr>
      <t>充电桩建设提升城市基础设施水平，改善居民生活质量。3.产权归属：公塘乡冲嘎村 4.经营主体：公塘乡冲嘎村</t>
    </r>
  </si>
  <si>
    <t>当雄公塘乡人民政府</t>
  </si>
  <si>
    <t>冯瑶  13398001205</t>
  </si>
  <si>
    <t>中央巩固衔接资金70万元</t>
  </si>
  <si>
    <t>采购充电桩设备及附属设施安装项目</t>
  </si>
  <si>
    <t>格达乡甲多村</t>
  </si>
  <si>
    <t>1.建设内容：采购、安装4台（2台快充桩+2台慢充桩）充电桩，更换温泉酒店独立变压器、铺设电力线路、地面硬化及停车位顶棚安装。2.可行性及必要性：昂旺山温泉度假酒店自2024年7月底接手运营以来，成为当雄县“盘活一批”项目库中盈利项目致以，截止到2024年12月，甲多村集体经济收入增加33万元，解决本地困难群众就业3人，其中返乡创业大学生1名，提升困难群众收入近7万元。二是在温泉点及沿线无新能源充电桩，存在游客充电玩县里跑的情况并昂旺温泉在当雄前往尼木的毕竟之路，选址上合理，建设该项目上可行。3.产权归属：格达乡甲多村  4.经营主体：格达乡甲多村。</t>
  </si>
  <si>
    <t>(二)小型公益性基础设施类</t>
  </si>
  <si>
    <t>当雄县公塘乡拉根村供水工程</t>
  </si>
  <si>
    <t>公塘乡拉根村</t>
  </si>
  <si>
    <r>
      <rPr>
        <sz val="9"/>
        <rFont val="方正仿宋_GBK"/>
        <charset val="134"/>
      </rPr>
      <t>1.建设内容：新建360m</t>
    </r>
    <r>
      <rPr>
        <sz val="9"/>
        <rFont val="宋体"/>
        <charset val="134"/>
      </rPr>
      <t>³</t>
    </r>
    <r>
      <rPr>
        <sz val="9"/>
        <rFont val="方正仿宋_GBK"/>
        <charset val="134"/>
      </rPr>
      <t>/d给水厂1座、给水管道31.07km、综合用房93.10㎡、保暖房263.21㎡及其它附属工程。2.必要性、可行性：解决当雄县公塘乡拉根村境内居民以供水问题，提升拉根村供水稳定性和可靠性，满足乡发展及居民的需要，提高人民生活水平、保障社会稳定。3.受益人群：拉根村1组、2组、3组、4组、5组共计408户1844人。4.运营主体：拉根村委会。5.运行管护：所在受益村组，维修养护由村集体承担。</t>
    </r>
  </si>
  <si>
    <t>当雄县水利局</t>
  </si>
  <si>
    <t>格桑达瓦18889085702</t>
  </si>
  <si>
    <t>中央巩固衔接资金1037.14万元、自治区巩固衔接资金400万元、拉萨市级巩固衔接资金305万元、县本级配套资金104.77万元</t>
  </si>
  <si>
    <t>该项目概算批复总投资为1941.02万元，实际安排资金为1846.91万元，缺口资金94.11万元，工程结余资金等。项目完工后若存在资金需求从县本级及往年项目结余资金中统筹使用。</t>
  </si>
  <si>
    <t>当雄县公塘乡冲嘎村供水工程</t>
  </si>
  <si>
    <r>
      <rPr>
        <sz val="9"/>
        <rFont val="方正仿宋_GBK"/>
        <charset val="134"/>
      </rPr>
      <t>1.建设内容：新建250m</t>
    </r>
    <r>
      <rPr>
        <sz val="9"/>
        <rFont val="宋体"/>
        <charset val="134"/>
      </rPr>
      <t>³</t>
    </r>
    <r>
      <rPr>
        <sz val="9"/>
        <rFont val="方正仿宋_GBK"/>
        <charset val="134"/>
      </rPr>
      <t>/d给水厂（配水井1座、清水池1座、排水排泥池1座、一体化设备基础1座）1座、给水管道28.62km及其它附属工程。2.必要性、可行性：解决当雄县公塘乡冲嘎村境内居民以供水问题，提升冲嘎村供水稳定性和可靠性，满足乡发展及居民的需要，提高人民生活水平、保障社会稳定。3.受益人群：冲嘎村2组、3组、4组及康玛寺共计1436人。4.运营主体：冲嘎村委会。5.运行管护：所在受益村组，维修养护由村集体承担。</t>
    </r>
  </si>
  <si>
    <t>中央巩固衔接资金1173万元、自治区巩固衔接资金503万元、市级巩固衔接资金231万元、县本级配套资金52万元</t>
  </si>
  <si>
    <t>该项目概算批复总投资为2075.06万元，实际安排资金为1959万元，缺口资金为116.06万元为项目质保金、工程结余资金等。项目完工后若存在资金需求从县本级及往年项目结余资金中统筹使用。</t>
  </si>
  <si>
    <t>甲根村2组小型集中供水工程</t>
  </si>
  <si>
    <t>公塘乡甲根村</t>
  </si>
  <si>
    <r>
      <rPr>
        <sz val="9"/>
        <rFont val="方正仿宋_GBK"/>
        <charset val="134"/>
      </rPr>
      <t>1.建设内容：甲根村2组小型集中供水工程项目共涉及三个供水片区，设计供水规模分别为85m</t>
    </r>
    <r>
      <rPr>
        <sz val="9"/>
        <rFont val="宋体"/>
        <charset val="134"/>
      </rPr>
      <t>³</t>
    </r>
    <r>
      <rPr>
        <sz val="9"/>
        <rFont val="方正仿宋_GBK"/>
        <charset val="134"/>
      </rPr>
      <t>/d、85m</t>
    </r>
    <r>
      <rPr>
        <sz val="9"/>
        <rFont val="宋体"/>
        <charset val="134"/>
      </rPr>
      <t>³</t>
    </r>
    <r>
      <rPr>
        <sz val="9"/>
        <rFont val="方正仿宋_GBK"/>
        <charset val="134"/>
      </rPr>
      <t>/d和75m</t>
    </r>
    <r>
      <rPr>
        <sz val="9"/>
        <rFont val="宋体"/>
        <charset val="134"/>
      </rPr>
      <t>³</t>
    </r>
    <r>
      <rPr>
        <sz val="9"/>
        <rFont val="方正仿宋_GBK"/>
        <charset val="134"/>
      </rPr>
      <t>/d，新建三座机井泵房，新建50m</t>
    </r>
    <r>
      <rPr>
        <sz val="9"/>
        <rFont val="宋体"/>
        <charset val="134"/>
      </rPr>
      <t>³</t>
    </r>
    <r>
      <rPr>
        <sz val="9"/>
        <rFont val="方正仿宋_GBK"/>
        <charset val="134"/>
      </rPr>
      <t>蓄水池两座，2#片区机井房配套10m</t>
    </r>
    <r>
      <rPr>
        <sz val="9"/>
        <rFont val="宋体"/>
        <charset val="134"/>
      </rPr>
      <t>³</t>
    </r>
    <r>
      <rPr>
        <sz val="9"/>
        <rFont val="方正仿宋_GBK"/>
        <charset val="134"/>
      </rPr>
      <t>压力水罐一座，敷设给水管道10334m，其中PE100级DN75管2797m，PE100级DN50管1036m，PE100级DN40管1021m，DN50给水硬聚氯乙烯管350m，DN32给水硬聚氯乙烯管1559m，DN25给水硬聚氯乙烯管3569m；新建闸阀井7座，排泥井10座，排气井4座；DN75闸阀5个，DN50闸阀1个，DN40闸阀1个，DN75排泥阀2个，DN50排泥阀1个，DN32排泥阀2个，DN25排泥阀5个，DN25排气阀4个。2.必要性、可行性：实施本工程对改善当地居民的生存环境、生活、生产条件，加快当地经济建设步伐，维护社会稳定具有十分重要的意义。3.受益人群：甲根村2组3个定居点共81户390人。4.运营主体：甲根村委会。5.运行管护：所在受益村组，维修养护由村集体承担。</t>
    </r>
  </si>
  <si>
    <t>2025年10月</t>
  </si>
  <si>
    <t>中央巩固衔接资金260万元、市级巩固衔接资金130万元、拉萨市巩固衔接资金48万元、县本级60万元</t>
  </si>
  <si>
    <t>该项目概算批复金额为528.88万元，实际安排资金为498万元，缺口资金30.88万元为项目质保金、工程结余资金等。项目完工后若存在资金需求从县本级及往年项目结余资金中统筹使用。</t>
  </si>
  <si>
    <t>甲根村3组小型集中供水工程</t>
  </si>
  <si>
    <r>
      <rPr>
        <sz val="9"/>
        <rFont val="方正仿宋_GBK"/>
        <charset val="134"/>
      </rPr>
      <t>1.建设内容：甲根村3组小型集中供水工程项目设计供水规模为100m</t>
    </r>
    <r>
      <rPr>
        <sz val="9"/>
        <rFont val="宋体"/>
        <charset val="134"/>
      </rPr>
      <t>³</t>
    </r>
    <r>
      <rPr>
        <sz val="9"/>
        <rFont val="方正仿宋_GBK"/>
        <charset val="134"/>
      </rPr>
      <t>/d，新建截潜流取水口一座，新建50m</t>
    </r>
    <r>
      <rPr>
        <sz val="9"/>
        <rFont val="宋体"/>
        <charset val="134"/>
      </rPr>
      <t>³</t>
    </r>
    <r>
      <rPr>
        <sz val="9"/>
        <rFont val="方正仿宋_GBK"/>
        <charset val="134"/>
      </rPr>
      <t>蓄水池一座，敷设给水管道6216m，其中PE100级DN75管1739m，PE100级DN63管591m，PE100级DN50管936m，PE100级DN40管672m，DN32给水硬聚氯乙烯管76m，DN25给水硬聚氯乙烯管2202m；新建闸阀井6座，排泥井7座，排气井1座；DN75闸阀4个，DN63闸阀1个，DN50闸阀1个，DN75排泥阀1个，DN40排泥阀1个，DN25排泥阀5个，DN25排气阀1个。2.必要性、可行性：实施本工程对改善当地居民的生存环境、生活、生产条件，加快当地经济建设步伐，维护社会稳定具有十分重要的意义。3.受益人群：甲根村3组53户共263人。4.运营主体：甲根村委会。5.运行管护：所在受益村组，维修养护由村集体承担。</t>
    </r>
  </si>
  <si>
    <t>2025年9月</t>
  </si>
  <si>
    <t>中央巩固衔接资金317.29万元、自治区巩固衔接资金20万元、市级巩固衔接资金15万元、县级配套资金20万元</t>
  </si>
  <si>
    <t>羊八井镇拉多村2组西片区小型集中供水工程</t>
  </si>
  <si>
    <t>羊八井镇拉多村</t>
  </si>
  <si>
    <r>
      <rPr>
        <sz val="9"/>
        <rFont val="方正仿宋_GBK"/>
        <charset val="134"/>
      </rPr>
      <t>1.建设内容：拉多村2组西片区小型集中供水工程项目设计供水规模为75m</t>
    </r>
    <r>
      <rPr>
        <sz val="9"/>
        <rFont val="宋体"/>
        <charset val="134"/>
      </rPr>
      <t>³</t>
    </r>
    <r>
      <rPr>
        <sz val="9"/>
        <rFont val="方正仿宋_GBK"/>
        <charset val="134"/>
      </rPr>
      <t>/d，新建截潜流取水口2座，新建50m</t>
    </r>
    <r>
      <rPr>
        <sz val="9"/>
        <rFont val="宋体"/>
        <charset val="134"/>
      </rPr>
      <t>³</t>
    </r>
    <r>
      <rPr>
        <sz val="9"/>
        <rFont val="方正仿宋_GBK"/>
        <charset val="134"/>
      </rPr>
      <t>蓄水池一座，敷设给水管道1929m，其中PE100级DN75管20m，PE100级DN63管1008m，DN32给水硬聚氯乙烯管234m，DN25给水硬聚氯乙烯管668m；新建闸阀井2座，排泥井2座，排气井1座；DN63闸阀2个，DN25排泥阀2个，DN25排气阀1个。2.必要性、可行性：实施本工程对改善当地居民的生存环境、生活、生产条件，加快当地经济建设步伐，维护社会稳定具有十分重要的意义。3.受益人群：拉多村2组14户共80人。4.运营主体：拉多村委会。5.运行管护：所在受益村组，维修养护由村集体承担。</t>
    </r>
  </si>
  <si>
    <t>中央巩固衔接资金74万元、自治区巩固衔接52万元、县本级配套10.69万元。</t>
  </si>
  <si>
    <t>甲玛村2组小型集中供水工程</t>
  </si>
  <si>
    <t>羊八井镇甲玛村</t>
  </si>
  <si>
    <r>
      <rPr>
        <sz val="9"/>
        <rFont val="方正仿宋_GBK"/>
        <charset val="134"/>
      </rPr>
      <t>1.建设内容：本工程位于当雄县羊八井甲玛村2组，设计供水规模为65m</t>
    </r>
    <r>
      <rPr>
        <sz val="9"/>
        <rFont val="宋体"/>
        <charset val="134"/>
      </rPr>
      <t>³</t>
    </r>
    <r>
      <rPr>
        <sz val="9"/>
        <rFont val="方正仿宋_GBK"/>
        <charset val="134"/>
      </rPr>
      <t>/d，新建截潜流取水口1座，新建100m</t>
    </r>
    <r>
      <rPr>
        <sz val="9"/>
        <rFont val="宋体"/>
        <charset val="134"/>
      </rPr>
      <t>³</t>
    </r>
    <r>
      <rPr>
        <sz val="9"/>
        <rFont val="方正仿宋_GBK"/>
        <charset val="134"/>
      </rPr>
      <t>蓄水池一座，敷设给水管道8325m，其中PE100级DN110管65m，PE100级DN75管915m，DN63给水硬聚氯乙烯管950m，DN40给水硬聚氯乙烯管1985m，PE100级DN32管785m，PE100级DN25管3625m；新建闸阀井5座，排泥井6座，排气井2座；新建机井泵房一座，L*B*H=4.5*4.5*4.85m。2.必要性、可行性：实施本工程对改善当地居民的生存环境、生活、生产条件，加快当地经济建设步伐，维护社会稳定具有十分重要的意义。3.受益人群：甲玛村2组35户175人。4.运营主体：甲玛村委会。5.运行管护：所在受益村组，维修养护由村集体承担。</t>
    </r>
  </si>
  <si>
    <t>中央巩固衔接资金312.87万元、自治区巩固衔接资金118万元、市级巩固衔接资金2万元、县本级配套资金30万元</t>
  </si>
  <si>
    <t>甲玛村3组小型集中供水工程</t>
  </si>
  <si>
    <r>
      <rPr>
        <sz val="9"/>
        <rFont val="方正仿宋_GBK"/>
        <charset val="134"/>
      </rPr>
      <t>1.建设内容：本工程位于当雄县羊八井甲玛村3组，设计供水规模为60m</t>
    </r>
    <r>
      <rPr>
        <sz val="9"/>
        <rFont val="宋体"/>
        <charset val="134"/>
      </rPr>
      <t>³</t>
    </r>
    <r>
      <rPr>
        <sz val="9"/>
        <rFont val="方正仿宋_GBK"/>
        <charset val="134"/>
      </rPr>
      <t>/d，新建截潜流取水口1座，新建100m</t>
    </r>
    <r>
      <rPr>
        <sz val="9"/>
        <rFont val="宋体"/>
        <charset val="134"/>
      </rPr>
      <t>³</t>
    </r>
    <r>
      <rPr>
        <sz val="9"/>
        <rFont val="方正仿宋_GBK"/>
        <charset val="134"/>
      </rPr>
      <t>蓄水池一座，敷设给水管道3180m，其中PE100级DN75管610m，PE100级DN40管780m，PE100级DN32管275m，PE100级DN25管915m；新建闸阀井2座，排泥井2座，排气井1座；新建机井泵房一座，L*B*H=4.5*4.5*4.85m。2.必要性、可行性：实施本工程对改善当地居民的生存环境、生活、生产条件，加快当地经济建设步伐，维护社会稳定具有十分重要的意义。3.受益人群：甲玛村3组24户120人。4.运营主体：甲玛村委会。5.运行管护：所在受益村组，维修养护由村集体承担。</t>
    </r>
  </si>
  <si>
    <t>中央巩固衔接资金136.17万元、自治区巩固衔接资金70万元、市级巩固衔接资金5万元、县本级配套资金20万元</t>
  </si>
  <si>
    <t xml:space="preserve">当雄县  </t>
  </si>
  <si>
    <t>当雄县格达乡格达村3组至8组农村公路建设项目</t>
  </si>
  <si>
    <t>格达乡格达村3组至8组</t>
  </si>
  <si>
    <t>1.建设内容：本项目位于拉萨市当雄县格达乡境内。主线起点位于啰郎曲东侧，接103县道K14+125。主线长22.113km，支线长3.175km，项目全长25.288km。本项目为旧路改造工程，采用四级（Ⅰ类）技术标准，设计时速20km/h，路基宽度6.5m。2.必要性和可行性：项目的建设对完善农村路网具有积极的促进作用，同时是提高农村路网通行能力、改善当地居民出行条件，因此项目具有建设必要性。3.管护单位：县交通局负责。4.收益人群：格达村676人及周边辐射带动人群 5.管护经费：从交通专项养护经费支出。</t>
  </si>
  <si>
    <t>当雄县交通局</t>
  </si>
  <si>
    <t>吕海宾18989013537</t>
  </si>
  <si>
    <t>市级巩固衔接资金761万元、县本级配套资金1849.26万元</t>
  </si>
  <si>
    <t>当曲卡镇曲登社区2组小型集中供水工程</t>
  </si>
  <si>
    <t>当雄县当曲卡镇曲登卡社区</t>
  </si>
  <si>
    <t>1.建设内容：安装无塔压力罐1套、设备房1座和深井泵1台，新建闸阀井3座，铺设管道1668米，安装防冻取水桩12座及配套设备设施；2.必要性、可行性：实施本工程对改善当地居民的生存环境、生活、生产条件，加快当地经济建设步伐，维护社会稳定具有十分重要的意义。3.受益人群：当曲卡镇曲登社区群众。4.运营主体：曲登社区。5.运行管护：所在受益村组，维修养护由村集体承担。</t>
  </si>
  <si>
    <t>中央巩固衔接资金50万元、自治区巩固衔接资金19.81万元，县本级配套资金5万元</t>
  </si>
  <si>
    <t>第二批项目</t>
  </si>
  <si>
    <t>羊八井镇甲玛村5组供水提升改造工程</t>
  </si>
  <si>
    <t>当雄县羊八井镇甲玛村</t>
  </si>
  <si>
    <r>
      <rPr>
        <sz val="9"/>
        <rFont val="方正仿宋_GBK"/>
        <charset val="134"/>
      </rPr>
      <t>1.建设内容：新建取水口1 座、新建沉砂池1 座、新建50m</t>
    </r>
    <r>
      <rPr>
        <sz val="9"/>
        <rFont val="宋体"/>
        <charset val="134"/>
      </rPr>
      <t>³</t>
    </r>
    <r>
      <rPr>
        <sz val="9"/>
        <rFont val="方正仿宋_GBK"/>
        <charset val="134"/>
      </rPr>
      <t>蓄水池1座，铺设管网3505米，安装防冻取水桩12座及配套设备设施；2.必要性、可行性：实施本工程对改善当地居民的生存环境、生活、生产条件，加快当地经济建设步伐，维护社会稳定具有十分重要的意义。3.受益人群：甲玛村。4.运营主体：甲玛村委会。5.运行管护：所在受益村组，维修养护由村集体承担。</t>
    </r>
  </si>
  <si>
    <t>中央巩固衔接资金65万元、自治区区巩固衔接资金47.23万元、县本级配套资金10万元</t>
  </si>
  <si>
    <t>该项目概算批复金额为137.23万元，实际安排资金为122.23万元，缺口资金15万元为项目质保金、工程结余资金等。项目完工后若存在资金需求从县本级及往年项目结余资金中统筹使用。</t>
  </si>
  <si>
    <t>羊八井镇桑巴萨社区4组提升改造工程工程</t>
  </si>
  <si>
    <t>当雄县羊八井镇桑巴萨居委会</t>
  </si>
  <si>
    <t>1.建设内容：新建机电井1座、光伏抽水系统1套、一体化保暖房
1座、安装一体化防冻净化水站1座、新建无塔压力罐及设备房1座，闸阀井5座及防冻取水桩40座，铺设管道4122米及其他附属设施。；2.必要性、可行性：实施本工程对改善当地居民的生存环境、生活、生产条件，加快当地经济建设步伐，维护社会稳定具有十分重要的意义。3.受益人群：桑巴萨居委会。4.运营主体：桑巴萨居委会。5.运行管护：所在受益村组，维修养护由村集体承担。</t>
  </si>
  <si>
    <t>中央巩固衔接资金150万元、自治区巩固衔接资金39.76万元，县本级配套资金10万元</t>
  </si>
  <si>
    <t>该项目概算批复金额为221.46万元，实际安排资金为199.76万元，缺口资金21.7万元为项目质保金、工程结余资金等。项目完工后若存在资金需求从县本级及往年项目结余资金中统筹使用。</t>
  </si>
  <si>
    <t>龙仁乡龙仁村5组上游提升改造供水工程</t>
  </si>
  <si>
    <t>当雄县龙仁乡龙仁村</t>
  </si>
  <si>
    <t>1.建设内容：新建机电井1座，新建蓄水池1座，闸阀井1座，分水阀井6座，新建防冻取水桩21个，铺设管道4940米及其他附属设施；2.必要性、可行性：实施本工程对改善当地居民的生存环境、生活、生产条件，加快当地经济建设步伐，维护社会稳定具有十分重要的意义。3.受益人群：龙仁村委会。4.运营主体：龙仁村委会。5.运行管护：所在受益村组，维修养护由村集体承担。</t>
  </si>
  <si>
    <t>中央巩固衔接资金90万元、自治区巩固衔接资金27.02万元，县本级配套资金10万元</t>
  </si>
  <si>
    <t>（三）宜居宜业和美乡村类</t>
  </si>
  <si>
    <t>当雄县龙仁乡曲登羊阁村宜居宜业和美乡村建设项目</t>
  </si>
  <si>
    <t>当雄县龙仁乡曲登羊阁村</t>
  </si>
  <si>
    <t>1.建设内容：新建道路工程（沥青混凝土附属道路28176.24平方米）；给水井10处，电气等附属设施。2.必要性和可行性：因申报村庄人口相对集中、人流量相对加大，且基础设施相对薄弱。可进一步补齐村（居）基础设施短板弱项，着力改善群众居住环境，不断提升村容村貌。3.受益群体：曲登羊阁村350户2000人。4.运营管护：项目确权移交后由项目所在地乡镇村居实管护运营，管护经费项目所在乡镇村居自行承担。</t>
  </si>
  <si>
    <t>当雄县农业农村和科学技术局</t>
  </si>
  <si>
    <t>中央巩固衔接资金726万元、自治区巩固衔接资金1574.77万元（含自治区少数民族发展资金250万元）、市级巩固衔接资金164万元、县本级配套资金50万元</t>
  </si>
  <si>
    <t>当雄县冲嘎村宜居宜业和美乡村建设项目</t>
  </si>
  <si>
    <t>当雄县公塘乡冲嘎村</t>
  </si>
  <si>
    <t>1.建设内容：水泥混凝土道路89649.54平方米（入户道路，C30水泥混凝土，宽3米，土路肩，交安工程等附属设施）。2.必要性可行性：冲嘎村为康马温泉必经之路，目前基础设施相对薄弱，群众考温泉产业发展庭院经济等相对困难，项目建成后可进一步补齐当地村（居）基础设施的短板，进一步改善群众人居环境对群众发展庭院经济也可有利。3.收益人群：公塘乡冲嘎村300户1500人。4.运营管护：项目确权移交后由项目所在地乡镇村居实管护运营， 管护经费项目所在乡镇村居自行承担。</t>
  </si>
  <si>
    <t>中央巩固衔接资金2244.83万元（含中央少数民族发展资金248万元）、自治区巩固衔接资金135.74万元、市级巩固衔接资金150万元、县本级配套资金81万元</t>
  </si>
  <si>
    <t>（五）扶贫贷款贴息类</t>
  </si>
  <si>
    <t>当雄县2024年小额信贷贷款贴息</t>
  </si>
  <si>
    <t>当雄县境内</t>
  </si>
  <si>
    <t>建设内容：还2024年当雄县小额信贷贷款贴息资金</t>
  </si>
  <si>
    <t>2025年5月</t>
  </si>
  <si>
    <t>中央巩固衔接资金132.56万元</t>
  </si>
  <si>
    <t>（六）其他类（含：农牧民新风貌、跨区域就业补助、帮扶车间补助等）</t>
  </si>
  <si>
    <t>当雄县2024年度跨区域外出务工路费补贴项目</t>
  </si>
  <si>
    <t>建设内容：当雄县群众外出务工路费补贴资金。</t>
  </si>
  <si>
    <t>2025年7月</t>
  </si>
  <si>
    <t>自治区巩固衔接资金15万元。</t>
  </si>
  <si>
    <t>当雄县2025年农村户厕革命建设项目</t>
  </si>
  <si>
    <t>建设2025年当雄县农村户厕改革任务</t>
  </si>
  <si>
    <t>自治区巩固衔接资金341.6万元。</t>
  </si>
  <si>
    <t>附件3：</t>
  </si>
  <si>
    <t xml:space="preserve">  西藏自治区拉萨市当雄县2025年脱贫县涉农资金整合工作示范县统计表</t>
  </si>
  <si>
    <r>
      <rPr>
        <b/>
        <sz val="18"/>
        <rFont val="方正仿宋_GBK"/>
        <charset val="134"/>
      </rPr>
      <t>填报地（市）：</t>
    </r>
    <r>
      <rPr>
        <b/>
        <u/>
        <sz val="18"/>
        <rFont val="方正仿宋_GBK"/>
        <charset val="134"/>
      </rPr>
      <t xml:space="preserve"> 当雄县</t>
    </r>
    <r>
      <rPr>
        <b/>
        <sz val="18"/>
        <rFont val="方正仿宋_GBK"/>
        <charset val="134"/>
      </rPr>
      <t>财政局、当雄县农业农村和科学技术局</t>
    </r>
  </si>
  <si>
    <t>填报时间：2025年7月</t>
  </si>
  <si>
    <t>示范县名</t>
  </si>
  <si>
    <t>基本情况</t>
  </si>
  <si>
    <t>财政衔接推进乡村振兴补助情况</t>
  </si>
  <si>
    <t>农村人口数（人）</t>
  </si>
  <si>
    <t>建档立卡脱贫人口数（人）</t>
  </si>
  <si>
    <t>贫困村数</t>
  </si>
  <si>
    <t>贫困发生率（%）</t>
  </si>
  <si>
    <t>贫困县类别</t>
  </si>
  <si>
    <t>计划脱贫时间（年）</t>
  </si>
  <si>
    <t>出台本年度整合实施方案时间（年）</t>
  </si>
  <si>
    <t>出台资金管理办法时间（年）</t>
  </si>
  <si>
    <t>2024年中央和自治区财政资金规模</t>
  </si>
  <si>
    <t>2024年整合范围资金总规模（万元）</t>
  </si>
  <si>
    <t>2025年计划整合资金规模（万元）</t>
  </si>
  <si>
    <t>2025年已整合规模（万元）</t>
  </si>
  <si>
    <t>合计</t>
  </si>
  <si>
    <t>中央</t>
  </si>
  <si>
    <t>省级</t>
  </si>
  <si>
    <t>地市级</t>
  </si>
  <si>
    <t>县级</t>
  </si>
  <si>
    <t>0</t>
  </si>
  <si>
    <t>2017年</t>
  </si>
  <si>
    <t>2025年</t>
  </si>
  <si>
    <t>2016年</t>
  </si>
  <si>
    <t>附件4：</t>
  </si>
  <si>
    <t>西藏自治区拉萨市当雄县2025年脱贫县财政涉农统筹整合资金项目资产后续管理统计表</t>
  </si>
  <si>
    <t>项目资金
总规模
（万元）</t>
  </si>
  <si>
    <t>项目资产
预估总规模
（万元）</t>
  </si>
  <si>
    <t>项目所有权主体</t>
  </si>
  <si>
    <t>项目收益权主体</t>
  </si>
  <si>
    <t>项目经营权主体</t>
  </si>
  <si>
    <t>项目监督权主体</t>
  </si>
  <si>
    <t>项目处置权主体</t>
  </si>
  <si>
    <t>合 计</t>
  </si>
  <si>
    <t>一、生产发展（含产业项目）类（7个）</t>
  </si>
  <si>
    <t>当雄县格达乡甲多村</t>
  </si>
  <si>
    <t>当雄县农业农村和科学技术局、格达乡人民政府</t>
  </si>
  <si>
    <t>当雄县人民政府</t>
  </si>
  <si>
    <t>当雄县宁中乡人民政府</t>
  </si>
  <si>
    <t>当雄县宁中乡曲才村</t>
  </si>
  <si>
    <t>当雄县农业农村和科学技术局、宁中乡人民政府</t>
  </si>
  <si>
    <t>当雄县祥和苑</t>
  </si>
  <si>
    <t>堆龙德庆区祥和苑、色德搬迁点</t>
  </si>
  <si>
    <t>堆龙德庆区祥和苑</t>
  </si>
  <si>
    <t>当雄县农农村和科学技术局、堆龙德庆区农业农村和科技水利局</t>
  </si>
  <si>
    <t>当雄县文化和旅游局</t>
  </si>
  <si>
    <t>当雄县农业农村和科学技术局、当雄县文化和旅游局</t>
  </si>
  <si>
    <t>纳木湖乡色德村</t>
  </si>
  <si>
    <t>当雄县农业农村和科学技术局、当雄县纳木湖乡人民政府</t>
  </si>
  <si>
    <t>当雄县农业农村和科学技术局、当雄县宁中乡人民政府</t>
  </si>
  <si>
    <t>当雄县公塘乡</t>
  </si>
  <si>
    <t>当雄县农业农村和科学技术局、当雄县公塘乡人民政府</t>
  </si>
  <si>
    <t>当雄县格达乡</t>
  </si>
  <si>
    <t>当雄县农业农村和科学技术局、当雄县格达乡人民政府</t>
  </si>
  <si>
    <t>（二）小型公益性基础设施类（12个）</t>
  </si>
  <si>
    <t>当雄县公塘乡拉根村</t>
  </si>
  <si>
    <t>不涉及</t>
  </si>
  <si>
    <t>当雄县水利局、当雄县公塘乡人民政府</t>
  </si>
  <si>
    <t>当雄县公塘乡甲根村</t>
  </si>
  <si>
    <t>当雄县羊八井镇拉多村</t>
  </si>
  <si>
    <t>当雄县水利局、当雄县羊八井镇人民政府</t>
  </si>
  <si>
    <t>当雄县格达乡格达村</t>
  </si>
  <si>
    <t>当雄县交通局、当雄县格达乡人民政府</t>
  </si>
  <si>
    <t>当雄县当曲卡镇曲登社区</t>
  </si>
  <si>
    <t>当雄县水利局、当曲卡镇曲登社区</t>
  </si>
  <si>
    <t>羊八井镇桑巴萨社区</t>
  </si>
  <si>
    <t>龙仁乡龙仁村</t>
  </si>
  <si>
    <t>当雄县水利局、龙仁乡龙仁村</t>
  </si>
  <si>
    <t>（三）宜居宜业和美乡村建设类（2个）</t>
  </si>
  <si>
    <t>当雄县龙仁乡人民政府</t>
  </si>
  <si>
    <t>当雄县农业农村和科学技术局、当雄县龙仁乡人民政府</t>
  </si>
  <si>
    <t>当雄县公塘乡人民政府</t>
  </si>
  <si>
    <t>（四）贴息类（1个）</t>
  </si>
  <si>
    <t>当雄县受益脱贫户</t>
  </si>
  <si>
    <t>当雄县农业农村和科学技术局、农行当雄县支行</t>
  </si>
  <si>
    <t>（五）其他类（2个）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</si>
</sst>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000_ "/>
    <numFmt numFmtId="180" formatCode="yyyy&quot;年&quot;m&quot;月&quot;d&quot;日&quot;;@"/>
  </numFmts>
  <fonts count="53">
    <font>
      <sz val="11"/>
      <name val="宋体"/>
      <charset val="134"/>
    </font>
    <font>
      <sz val="12"/>
      <color theme="1"/>
      <name val="方正仿宋_GBK"/>
      <charset val="134"/>
    </font>
    <font>
      <b/>
      <sz val="12"/>
      <color theme="1"/>
      <name val="方正仿宋_GBK"/>
      <charset val="134"/>
    </font>
    <font>
      <sz val="12"/>
      <color theme="1"/>
      <name val="宋体"/>
      <charset val="134"/>
    </font>
    <font>
      <sz val="11"/>
      <name val="黑体"/>
      <charset val="134"/>
    </font>
    <font>
      <sz val="26"/>
      <name val="方正小标宋_GBK"/>
      <charset val="134"/>
    </font>
    <font>
      <sz val="11"/>
      <name val="方正仿宋_GBK"/>
      <charset val="134"/>
    </font>
    <font>
      <sz val="12"/>
      <name val="方正仿宋_GBK"/>
      <charset val="134"/>
    </font>
    <font>
      <b/>
      <sz val="12"/>
      <name val="方正仿宋_GBK"/>
      <charset val="134"/>
    </font>
    <font>
      <sz val="20"/>
      <name val="方正仿宋_GBK"/>
      <charset val="134"/>
    </font>
    <font>
      <b/>
      <sz val="18"/>
      <name val="方正仿宋_GBK"/>
      <charset val="134"/>
    </font>
    <font>
      <sz val="18"/>
      <name val="方正仿宋_GBK"/>
      <charset val="134"/>
    </font>
    <font>
      <b/>
      <sz val="24"/>
      <name val="方正小标宋_GBK"/>
      <charset val="134"/>
    </font>
    <font>
      <sz val="16"/>
      <name val="方正仿宋_GBK"/>
      <charset val="134"/>
    </font>
    <font>
      <sz val="9"/>
      <name val="宋体"/>
      <charset val="134"/>
    </font>
    <font>
      <sz val="18"/>
      <name val="方正小标宋_GBK"/>
      <charset val="134"/>
    </font>
    <font>
      <b/>
      <sz val="10"/>
      <name val="方正仿宋_GBK"/>
      <charset val="134"/>
    </font>
    <font>
      <b/>
      <sz val="9"/>
      <name val="方正仿宋_GBK"/>
      <charset val="134"/>
    </font>
    <font>
      <b/>
      <sz val="9"/>
      <name val="宋体"/>
      <charset val="134"/>
    </font>
    <font>
      <sz val="9"/>
      <name val="方正仿宋_GBK"/>
      <charset val="134"/>
    </font>
    <font>
      <sz val="9"/>
      <name val="仿宋_GB2312"/>
      <charset val="134"/>
    </font>
    <font>
      <sz val="9"/>
      <name val="宋体"/>
      <charset val="134"/>
      <scheme val="major"/>
    </font>
    <font>
      <b/>
      <sz val="9"/>
      <name val="仿宋_GB2312"/>
      <charset val="134"/>
    </font>
    <font>
      <b/>
      <sz val="16"/>
      <name val="方正小标宋简体"/>
      <charset val="134"/>
    </font>
    <font>
      <sz val="8"/>
      <name val="方正仿宋_GBK"/>
      <charset val="134"/>
    </font>
    <font>
      <b/>
      <sz val="8"/>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000000"/>
      <name val="宋体"/>
      <charset val="134"/>
    </font>
    <font>
      <sz val="11"/>
      <color indexed="8"/>
      <name val="Tahoma"/>
      <charset val="134"/>
    </font>
    <font>
      <sz val="11"/>
      <color rgb="FF000000"/>
      <name val="Tahoma"/>
      <charset val="134"/>
    </font>
    <font>
      <sz val="11"/>
      <color indexed="63"/>
      <name val="宋体"/>
      <charset val="134"/>
    </font>
    <font>
      <b/>
      <u/>
      <sz val="18"/>
      <name val="方正仿宋_GBK"/>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4" borderId="14" applyNumberFormat="0" applyAlignment="0" applyProtection="0">
      <alignment vertical="center"/>
    </xf>
    <xf numFmtId="0" fontId="36" fillId="5" borderId="15" applyNumberFormat="0" applyAlignment="0" applyProtection="0">
      <alignment vertical="center"/>
    </xf>
    <xf numFmtId="0" fontId="37" fillId="5" borderId="14" applyNumberFormat="0" applyAlignment="0" applyProtection="0">
      <alignment vertical="center"/>
    </xf>
    <xf numFmtId="0" fontId="38" fillId="6"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34" borderId="0">
      <protection locked="0"/>
    </xf>
    <xf numFmtId="0" fontId="47" fillId="0" borderId="0">
      <alignment vertical="center"/>
    </xf>
    <xf numFmtId="0" fontId="47" fillId="0" borderId="0" applyProtection="0">
      <alignment vertical="center"/>
    </xf>
    <xf numFmtId="0" fontId="26" fillId="0" borderId="0">
      <alignment vertical="center"/>
    </xf>
    <xf numFmtId="0" fontId="46" fillId="0" borderId="0" applyProtection="0">
      <alignment vertical="center"/>
    </xf>
    <xf numFmtId="0" fontId="46" fillId="0" borderId="0">
      <alignment vertical="center"/>
    </xf>
    <xf numFmtId="0" fontId="48" fillId="0" borderId="0">
      <protection locked="0"/>
    </xf>
    <xf numFmtId="0" fontId="46" fillId="0" borderId="0"/>
    <xf numFmtId="0" fontId="47" fillId="0" borderId="0">
      <alignment vertical="center"/>
    </xf>
    <xf numFmtId="0" fontId="46" fillId="0" borderId="0" applyProtection="0"/>
    <xf numFmtId="0" fontId="47" fillId="0" borderId="0">
      <protection locked="0"/>
    </xf>
    <xf numFmtId="0" fontId="49" fillId="0" borderId="0" applyProtection="0">
      <alignment vertical="center"/>
    </xf>
    <xf numFmtId="0" fontId="46" fillId="0" borderId="0">
      <protection locked="0"/>
    </xf>
    <xf numFmtId="0" fontId="50" fillId="0" borderId="0">
      <protection locked="0"/>
    </xf>
    <xf numFmtId="0" fontId="47" fillId="0" borderId="0"/>
    <xf numFmtId="0" fontId="46" fillId="0" borderId="0">
      <alignment vertical="center"/>
    </xf>
    <xf numFmtId="0" fontId="46" fillId="0" borderId="0">
      <protection locked="0"/>
    </xf>
    <xf numFmtId="0" fontId="51" fillId="0" borderId="0">
      <alignment vertical="center"/>
    </xf>
  </cellStyleXfs>
  <cellXfs count="111">
    <xf numFmtId="0" fontId="0" fillId="0" borderId="0" xfId="0">
      <alignment vertical="center"/>
    </xf>
    <xf numFmtId="0" fontId="1" fillId="2" borderId="0" xfId="0" applyFont="1" applyFill="1" applyAlignment="1"/>
    <xf numFmtId="0" fontId="2" fillId="2" borderId="0" xfId="0" applyFont="1" applyFill="1" applyAlignment="1"/>
    <xf numFmtId="0" fontId="3" fillId="2" borderId="0" xfId="0" applyFont="1" applyFill="1" applyAlignment="1"/>
    <xf numFmtId="0" fontId="3" fillId="2" borderId="0" xfId="0" applyFont="1" applyFill="1" applyAlignment="1">
      <alignment wrapText="1"/>
    </xf>
    <xf numFmtId="0" fontId="4" fillId="0" borderId="0" xfId="0" applyFont="1" applyFill="1" applyAlignment="1"/>
    <xf numFmtId="0" fontId="0" fillId="0" borderId="0" xfId="0" applyFont="1" applyFill="1" applyAlignment="1"/>
    <xf numFmtId="0" fontId="0" fillId="0" borderId="0" xfId="0" applyFont="1" applyFill="1" applyAlignment="1">
      <alignment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6" fillId="0" borderId="2" xfId="0" applyFont="1" applyFill="1" applyBorder="1" applyAlignment="1">
      <alignment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2" borderId="0" xfId="0" applyFont="1" applyFill="1" applyAlignment="1">
      <alignment horizontal="center" vertical="center"/>
    </xf>
    <xf numFmtId="0" fontId="8" fillId="0" borderId="0" xfId="0" applyFont="1" applyAlignment="1"/>
    <xf numFmtId="0" fontId="9" fillId="0" borderId="0" xfId="0" applyFont="1" applyAlignment="1"/>
    <xf numFmtId="0" fontId="9" fillId="0" borderId="0" xfId="0" applyFont="1" applyAlignment="1">
      <alignment horizontal="center" vertical="center" wrapText="1"/>
    </xf>
    <xf numFmtId="0" fontId="6" fillId="0" borderId="0" xfId="0" applyFont="1" applyAlignment="1"/>
    <xf numFmtId="0" fontId="7" fillId="0" borderId="0" xfId="0" applyFont="1" applyAlignment="1"/>
    <xf numFmtId="0" fontId="10" fillId="0" borderId="0" xfId="0" applyFont="1" applyAlignment="1"/>
    <xf numFmtId="0" fontId="11" fillId="0" borderId="0" xfId="54" applyFont="1" applyAlignment="1">
      <alignment horizontal="center" vertical="center" wrapText="1"/>
    </xf>
    <xf numFmtId="178" fontId="11" fillId="0" borderId="0" xfId="54" applyNumberFormat="1" applyFont="1" applyAlignment="1">
      <alignment horizontal="center" vertical="center" wrapText="1"/>
    </xf>
    <xf numFmtId="0" fontId="12" fillId="0" borderId="0" xfId="54" applyFont="1" applyAlignment="1">
      <alignment horizontal="center" vertical="center" wrapText="1"/>
    </xf>
    <xf numFmtId="0" fontId="10" fillId="0" borderId="0" xfId="54" applyFont="1" applyAlignment="1">
      <alignment horizontal="left" vertical="center" wrapText="1"/>
    </xf>
    <xf numFmtId="0" fontId="10" fillId="0" borderId="0" xfId="54" applyFont="1" applyAlignment="1">
      <alignment vertical="center" wrapText="1"/>
    </xf>
    <xf numFmtId="0" fontId="10" fillId="0" borderId="0" xfId="54" applyFont="1" applyAlignment="1">
      <alignment horizontal="center" vertical="center" wrapText="1"/>
    </xf>
    <xf numFmtId="0" fontId="9" fillId="0" borderId="2" xfId="54" applyFont="1" applyBorder="1" applyAlignment="1">
      <alignment horizontal="center" vertical="center" wrapText="1"/>
    </xf>
    <xf numFmtId="178" fontId="9" fillId="0" borderId="2" xfId="54" applyNumberFormat="1" applyFont="1" applyBorder="1" applyAlignment="1">
      <alignment horizontal="center" vertical="center" wrapText="1"/>
    </xf>
    <xf numFmtId="0" fontId="11" fillId="0" borderId="7" xfId="54" applyFont="1" applyFill="1" applyBorder="1" applyAlignment="1">
      <alignment horizontal="center" vertical="center" wrapText="1"/>
    </xf>
    <xf numFmtId="0" fontId="11" fillId="0" borderId="4" xfId="66" applyFont="1" applyFill="1" applyBorder="1" applyAlignment="1">
      <alignment horizontal="center" vertical="center" wrapText="1"/>
    </xf>
    <xf numFmtId="49" fontId="11" fillId="0" borderId="4" xfId="66" applyNumberFormat="1" applyFont="1" applyFill="1" applyBorder="1" applyAlignment="1">
      <alignment horizontal="center" vertical="center" wrapText="1"/>
    </xf>
    <xf numFmtId="0" fontId="11" fillId="0" borderId="4" xfId="50" applyFont="1" applyFill="1" applyBorder="1" applyAlignment="1">
      <alignment horizontal="center" vertical="center" wrapText="1"/>
    </xf>
    <xf numFmtId="176" fontId="13" fillId="0" borderId="4" xfId="0" applyNumberFormat="1" applyFont="1" applyFill="1" applyBorder="1" applyAlignment="1">
      <alignment horizontal="center" vertical="center"/>
    </xf>
    <xf numFmtId="176" fontId="11" fillId="0" borderId="4" xfId="50" applyNumberFormat="1" applyFont="1" applyFill="1" applyBorder="1" applyAlignment="1">
      <alignment horizontal="center" vertical="center" wrapText="1"/>
    </xf>
    <xf numFmtId="176" fontId="6" fillId="0" borderId="0" xfId="0" applyNumberFormat="1" applyFont="1" applyFill="1" applyAlignment="1"/>
    <xf numFmtId="0" fontId="14" fillId="0" borderId="0" xfId="0" applyFont="1" applyAlignment="1">
      <alignment vertical="center" wrapText="1"/>
    </xf>
    <xf numFmtId="0" fontId="14" fillId="0" borderId="0" xfId="0" applyFont="1">
      <alignment vertical="center"/>
    </xf>
    <xf numFmtId="0" fontId="15" fillId="2" borderId="0" xfId="61" applyNumberFormat="1" applyFont="1" applyFill="1" applyAlignment="1" applyProtection="1">
      <alignment horizontal="center" vertical="center" wrapText="1"/>
    </xf>
    <xf numFmtId="179" fontId="15" fillId="2" borderId="0" xfId="61" applyNumberFormat="1" applyFont="1" applyFill="1" applyAlignment="1" applyProtection="1">
      <alignment horizontal="center" vertical="center" wrapText="1"/>
    </xf>
    <xf numFmtId="177" fontId="15" fillId="2" borderId="0" xfId="61" applyNumberFormat="1" applyFont="1" applyFill="1" applyAlignment="1" applyProtection="1">
      <alignment horizontal="center" vertical="center" wrapText="1"/>
    </xf>
    <xf numFmtId="0" fontId="8" fillId="2" borderId="0" xfId="0" applyFont="1" applyFill="1" applyAlignment="1">
      <alignment horizontal="center" vertical="center" wrapText="1"/>
    </xf>
    <xf numFmtId="0" fontId="16" fillId="2" borderId="0" xfId="61" applyNumberFormat="1" applyFont="1" applyFill="1" applyAlignment="1" applyProtection="1">
      <alignment horizontal="left" vertical="center" wrapText="1"/>
    </xf>
    <xf numFmtId="0" fontId="16" fillId="2" borderId="0" xfId="61" applyNumberFormat="1" applyFont="1" applyFill="1" applyAlignment="1" applyProtection="1">
      <alignment horizontal="center" vertical="center" wrapText="1"/>
    </xf>
    <xf numFmtId="0" fontId="8" fillId="2" borderId="0" xfId="61" applyNumberFormat="1" applyFont="1" applyFill="1" applyBorder="1" applyAlignment="1" applyProtection="1">
      <alignment horizontal="center" vertical="center" wrapText="1"/>
    </xf>
    <xf numFmtId="180" fontId="8" fillId="2" borderId="0" xfId="61" applyNumberFormat="1" applyFont="1" applyFill="1" applyBorder="1" applyAlignment="1" applyProtection="1">
      <alignment horizontal="center" vertical="center" wrapText="1"/>
    </xf>
    <xf numFmtId="179" fontId="8" fillId="2" borderId="0" xfId="61" applyNumberFormat="1" applyFont="1" applyFill="1" applyBorder="1" applyAlignment="1" applyProtection="1">
      <alignment horizontal="center" vertical="center" wrapText="1"/>
    </xf>
    <xf numFmtId="177" fontId="8" fillId="2" borderId="0" xfId="61" applyNumberFormat="1" applyFont="1" applyFill="1" applyBorder="1" applyAlignment="1" applyProtection="1">
      <alignment horizontal="center" vertical="center" wrapText="1"/>
    </xf>
    <xf numFmtId="177" fontId="8" fillId="2" borderId="0" xfId="61" applyNumberFormat="1" applyFont="1" applyFill="1" applyAlignment="1" applyProtection="1">
      <alignment horizontal="center" vertical="center" wrapText="1"/>
    </xf>
    <xf numFmtId="0" fontId="17" fillId="2" borderId="2" xfId="61" applyNumberFormat="1" applyFont="1" applyFill="1" applyBorder="1" applyAlignment="1" applyProtection="1">
      <alignment horizontal="center" vertical="center" wrapText="1"/>
    </xf>
    <xf numFmtId="0" fontId="17" fillId="2" borderId="2" xfId="0" applyNumberFormat="1" applyFont="1" applyFill="1" applyBorder="1" applyAlignment="1">
      <alignment horizontal="center" vertical="center" wrapText="1"/>
    </xf>
    <xf numFmtId="180" fontId="17" fillId="2" borderId="2" xfId="61" applyNumberFormat="1" applyFont="1" applyFill="1" applyBorder="1" applyAlignment="1" applyProtection="1">
      <alignment horizontal="center" vertical="center" wrapText="1"/>
    </xf>
    <xf numFmtId="179" fontId="17" fillId="2" borderId="2" xfId="61" applyNumberFormat="1" applyFont="1" applyFill="1" applyBorder="1" applyAlignment="1" applyProtection="1">
      <alignment horizontal="center" vertical="center" wrapText="1"/>
    </xf>
    <xf numFmtId="177" fontId="17" fillId="2" borderId="2" xfId="61" applyNumberFormat="1" applyFont="1" applyFill="1" applyBorder="1" applyAlignment="1" applyProtection="1">
      <alignment horizontal="center" vertical="center" wrapText="1"/>
    </xf>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5"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6" xfId="0" applyFont="1" applyFill="1" applyBorder="1" applyAlignment="1">
      <alignment horizontal="center" vertical="center"/>
    </xf>
    <xf numFmtId="2" fontId="18" fillId="2" borderId="2" xfId="0" applyNumberFormat="1" applyFont="1" applyFill="1" applyBorder="1" applyAlignment="1">
      <alignment horizontal="center" vertical="center" wrapText="1"/>
    </xf>
    <xf numFmtId="177" fontId="18" fillId="2" borderId="2"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176" fontId="19" fillId="2" borderId="2" xfId="0" applyNumberFormat="1" applyFont="1" applyFill="1" applyBorder="1" applyAlignment="1">
      <alignment horizontal="center" vertical="center" wrapText="1"/>
    </xf>
    <xf numFmtId="0" fontId="19" fillId="2" borderId="2"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176" fontId="19" fillId="2" borderId="3" xfId="0" applyNumberFormat="1" applyFont="1" applyFill="1" applyBorder="1" applyAlignment="1">
      <alignment horizontal="center" vertical="center" wrapText="1"/>
    </xf>
    <xf numFmtId="0" fontId="19" fillId="2" borderId="3"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17" fillId="2" borderId="4"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9" fillId="2" borderId="2" xfId="64" applyFont="1" applyFill="1" applyBorder="1" applyAlignment="1">
      <alignment horizontal="center" vertical="center" wrapText="1"/>
    </xf>
    <xf numFmtId="0" fontId="22" fillId="2" borderId="2" xfId="0" applyFont="1" applyFill="1" applyBorder="1" applyAlignment="1">
      <alignment horizontal="center" vertical="center" wrapText="1"/>
    </xf>
    <xf numFmtId="0" fontId="6" fillId="0" borderId="0" xfId="0" applyFont="1">
      <alignment vertical="center"/>
    </xf>
    <xf numFmtId="0" fontId="7" fillId="0" borderId="0" xfId="65" applyFont="1" applyFill="1" applyAlignment="1">
      <alignment horizontal="left" vertical="center"/>
      <protection locked="0"/>
    </xf>
    <xf numFmtId="0" fontId="6" fillId="0" borderId="0" xfId="65" applyFont="1" applyFill="1" applyAlignment="1">
      <alignment vertical="center"/>
      <protection locked="0"/>
    </xf>
    <xf numFmtId="0" fontId="23" fillId="0" borderId="0" xfId="57" applyFont="1" applyFill="1" applyAlignment="1">
      <alignment horizontal="center" vertical="center" wrapText="1"/>
    </xf>
    <xf numFmtId="0" fontId="24" fillId="0" borderId="5" xfId="57" applyFont="1" applyFill="1" applyBorder="1" applyAlignment="1">
      <alignment horizontal="center" vertical="center" wrapText="1"/>
    </xf>
    <xf numFmtId="0" fontId="24" fillId="0" borderId="8" xfId="57" applyFont="1" applyFill="1" applyBorder="1" applyAlignment="1">
      <alignment horizontal="center" vertical="center" wrapText="1"/>
    </xf>
    <xf numFmtId="0" fontId="24" fillId="0" borderId="2" xfId="57" applyFont="1" applyFill="1" applyBorder="1" applyAlignment="1">
      <alignment horizontal="center" vertical="center" wrapText="1"/>
    </xf>
    <xf numFmtId="0" fontId="25" fillId="0" borderId="2" xfId="65" applyFont="1" applyFill="1" applyBorder="1" applyAlignment="1">
      <alignment horizontal="center" vertical="center" wrapText="1"/>
      <protection locked="0"/>
    </xf>
    <xf numFmtId="0" fontId="24" fillId="0" borderId="2" xfId="57" applyFont="1" applyFill="1" applyBorder="1" applyAlignment="1">
      <alignment vertical="center" wrapText="1"/>
    </xf>
    <xf numFmtId="0" fontId="25" fillId="0" borderId="2" xfId="65" applyFont="1" applyFill="1" applyBorder="1" applyAlignment="1">
      <alignment horizontal="center" vertical="center"/>
      <protection locked="0"/>
    </xf>
    <xf numFmtId="0" fontId="25" fillId="0" borderId="3" xfId="57" applyFont="1" applyFill="1" applyBorder="1" applyAlignment="1">
      <alignment horizontal="center" vertical="center" wrapText="1"/>
    </xf>
    <xf numFmtId="0" fontId="25" fillId="0" borderId="5" xfId="57" applyFont="1" applyFill="1" applyBorder="1" applyAlignment="1">
      <alignment horizontal="center" vertical="center" wrapText="1"/>
    </xf>
    <xf numFmtId="0" fontId="25" fillId="0" borderId="8" xfId="57" applyFont="1" applyFill="1" applyBorder="1" applyAlignment="1">
      <alignment horizontal="center" vertical="center" wrapText="1"/>
    </xf>
    <xf numFmtId="0" fontId="25" fillId="0" borderId="2" xfId="57" applyFont="1" applyFill="1" applyBorder="1" applyAlignment="1">
      <alignment horizontal="center" vertical="center" wrapText="1"/>
    </xf>
    <xf numFmtId="0" fontId="25" fillId="0" borderId="4" xfId="57" applyFont="1" applyFill="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65" applyFont="1" applyFill="1" applyBorder="1" applyAlignment="1">
      <alignment horizontal="center" vertical="center" wrapText="1"/>
      <protection locked="0"/>
    </xf>
    <xf numFmtId="0" fontId="24" fillId="0" borderId="3" xfId="57" applyFont="1" applyFill="1" applyBorder="1" applyAlignment="1">
      <alignment horizontal="center" vertical="center" wrapText="1"/>
    </xf>
    <xf numFmtId="176" fontId="25" fillId="0" borderId="2" xfId="57" applyNumberFormat="1" applyFont="1" applyFill="1" applyBorder="1" applyAlignment="1">
      <alignment horizontal="center" vertical="center" wrapText="1"/>
    </xf>
    <xf numFmtId="176" fontId="24" fillId="0" borderId="2" xfId="57" applyNumberFormat="1" applyFont="1" applyFill="1" applyBorder="1" applyAlignment="1">
      <alignment horizontal="center" vertical="center" wrapText="1"/>
    </xf>
    <xf numFmtId="176" fontId="24" fillId="0" borderId="2" xfId="65" applyNumberFormat="1" applyFont="1" applyFill="1" applyBorder="1" applyAlignment="1">
      <alignment horizontal="center" vertical="center" wrapText="1"/>
      <protection locked="0"/>
    </xf>
    <xf numFmtId="2" fontId="25" fillId="0" borderId="2" xfId="57" applyNumberFormat="1" applyFont="1" applyFill="1" applyBorder="1" applyAlignment="1">
      <alignment horizontal="center" vertical="center" wrapText="1"/>
    </xf>
    <xf numFmtId="0" fontId="24" fillId="0" borderId="2" xfId="0" applyFont="1" applyFill="1" applyBorder="1" applyAlignment="1">
      <alignment horizontal="center"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7 4 4" xfId="49"/>
    <cellStyle name="常规 10 2 2 2 2 2 2" xfId="50"/>
    <cellStyle name="常规 10 5" xfId="51"/>
    <cellStyle name="常规 100" xfId="52"/>
    <cellStyle name="常规 11" xfId="53"/>
    <cellStyle name="常规 11 2 2 2 2 2 2" xfId="54"/>
    <cellStyle name="常规 14 10" xfId="55"/>
    <cellStyle name="常规 16" xfId="56"/>
    <cellStyle name="常规 2" xfId="57"/>
    <cellStyle name="常规 2 2" xfId="58"/>
    <cellStyle name="常规 2 2 6" xfId="59"/>
    <cellStyle name="常规 22" xfId="60"/>
    <cellStyle name="常规 51" xfId="61"/>
    <cellStyle name="常规 73" xfId="62"/>
    <cellStyle name="常规 8" xfId="63"/>
    <cellStyle name="常规_Sheet1" xfId="64"/>
    <cellStyle name="常规_副本西藏自治区贫困县统筹整合使用财政涉农资金情况统计表（模版）参考表" xfId="65"/>
    <cellStyle name="常规_贫困县涉农资金整合工作示范县统计表12月21日" xfId="66"/>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342265</xdr:colOff>
      <xdr:row>2</xdr:row>
      <xdr:rowOff>99060</xdr:rowOff>
    </xdr:to>
    <xdr:pic>
      <xdr:nvPicPr>
        <xdr:cNvPr id="2" name="图片 3336"/>
        <xdr:cNvPicPr>
          <a:picLocks noChangeAspect="1"/>
        </xdr:cNvPicPr>
      </xdr:nvPicPr>
      <xdr:blipFill>
        <a:blip r:embed="rId1"/>
        <a:stretch>
          <a:fillRect/>
        </a:stretch>
      </xdr:blipFill>
      <xdr:spPr>
        <a:xfrm>
          <a:off x="0" y="0"/>
          <a:ext cx="342265" cy="603885"/>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191770</xdr:rowOff>
    </xdr:to>
    <xdr:pic>
      <xdr:nvPicPr>
        <xdr:cNvPr id="3" name="图片 3337"/>
        <xdr:cNvPicPr>
          <a:picLocks noChangeAspect="1"/>
        </xdr:cNvPicPr>
      </xdr:nvPicPr>
      <xdr:blipFill>
        <a:blip r:embed="rId1"/>
        <a:stretch>
          <a:fillRect/>
        </a:stretch>
      </xdr:blipFill>
      <xdr:spPr>
        <a:xfrm>
          <a:off x="0" y="0"/>
          <a:ext cx="19050" cy="191770"/>
        </a:xfrm>
        <a:prstGeom prst="rect">
          <a:avLst/>
        </a:prstGeom>
        <a:noFill/>
        <a:ln w="9525">
          <a:noFill/>
        </a:ln>
      </xdr:spPr>
    </xdr:pic>
    <xdr:clientData/>
  </xdr:twoCellAnchor>
  <xdr:twoCellAnchor editAs="oneCell">
    <xdr:from>
      <xdr:col>0</xdr:col>
      <xdr:colOff>0</xdr:colOff>
      <xdr:row>0</xdr:row>
      <xdr:rowOff>0</xdr:rowOff>
    </xdr:from>
    <xdr:to>
      <xdr:col>0</xdr:col>
      <xdr:colOff>131445</xdr:colOff>
      <xdr:row>0</xdr:row>
      <xdr:rowOff>191770</xdr:rowOff>
    </xdr:to>
    <xdr:pic>
      <xdr:nvPicPr>
        <xdr:cNvPr id="4" name="图片 3335"/>
        <xdr:cNvPicPr>
          <a:picLocks noChangeAspect="1"/>
        </xdr:cNvPicPr>
      </xdr:nvPicPr>
      <xdr:blipFill>
        <a:blip r:embed="rId2"/>
        <a:stretch>
          <a:fillRect/>
        </a:stretch>
      </xdr:blipFill>
      <xdr:spPr>
        <a:xfrm>
          <a:off x="0" y="0"/>
          <a:ext cx="131445" cy="191770"/>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191770</xdr:rowOff>
    </xdr:to>
    <xdr:pic>
      <xdr:nvPicPr>
        <xdr:cNvPr id="5" name="图片 3337"/>
        <xdr:cNvPicPr>
          <a:picLocks noChangeAspect="1"/>
        </xdr:cNvPicPr>
      </xdr:nvPicPr>
      <xdr:blipFill>
        <a:blip r:embed="rId1"/>
        <a:stretch>
          <a:fillRect/>
        </a:stretch>
      </xdr:blipFill>
      <xdr:spPr>
        <a:xfrm>
          <a:off x="0" y="0"/>
          <a:ext cx="19685" cy="191770"/>
        </a:xfrm>
        <a:prstGeom prst="rect">
          <a:avLst/>
        </a:prstGeom>
        <a:noFill/>
        <a:ln w="9525">
          <a:noFill/>
        </a:ln>
      </xdr:spPr>
    </xdr:pic>
    <xdr:clientData/>
  </xdr:twoCellAnchor>
  <xdr:twoCellAnchor editAs="oneCell">
    <xdr:from>
      <xdr:col>0</xdr:col>
      <xdr:colOff>0</xdr:colOff>
      <xdr:row>0</xdr:row>
      <xdr:rowOff>0</xdr:rowOff>
    </xdr:from>
    <xdr:to>
      <xdr:col>0</xdr:col>
      <xdr:colOff>133985</xdr:colOff>
      <xdr:row>0</xdr:row>
      <xdr:rowOff>191770</xdr:rowOff>
    </xdr:to>
    <xdr:pic>
      <xdr:nvPicPr>
        <xdr:cNvPr id="6" name="图片 3335"/>
        <xdr:cNvPicPr>
          <a:picLocks noChangeAspect="1"/>
        </xdr:cNvPicPr>
      </xdr:nvPicPr>
      <xdr:blipFill>
        <a:blip r:embed="rId2"/>
        <a:stretch>
          <a:fillRect/>
        </a:stretch>
      </xdr:blipFill>
      <xdr:spPr>
        <a:xfrm>
          <a:off x="0" y="0"/>
          <a:ext cx="133985" cy="19177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2</xdr:row>
      <xdr:rowOff>85725</xdr:rowOff>
    </xdr:to>
    <xdr:pic>
      <xdr:nvPicPr>
        <xdr:cNvPr id="7" name="图片 3336"/>
        <xdr:cNvPicPr>
          <a:picLocks noChangeAspect="1"/>
        </xdr:cNvPicPr>
      </xdr:nvPicPr>
      <xdr:blipFill>
        <a:blip r:embed="rId1"/>
        <a:stretch>
          <a:fillRect/>
        </a:stretch>
      </xdr:blipFill>
      <xdr:spPr>
        <a:xfrm>
          <a:off x="0" y="0"/>
          <a:ext cx="342900" cy="59055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2</xdr:row>
      <xdr:rowOff>88265</xdr:rowOff>
    </xdr:to>
    <xdr:pic>
      <xdr:nvPicPr>
        <xdr:cNvPr id="8" name="图片 3336"/>
        <xdr:cNvPicPr>
          <a:picLocks noChangeAspect="1"/>
        </xdr:cNvPicPr>
      </xdr:nvPicPr>
      <xdr:blipFill>
        <a:blip r:embed="rId1"/>
        <a:stretch>
          <a:fillRect/>
        </a:stretch>
      </xdr:blipFill>
      <xdr:spPr>
        <a:xfrm>
          <a:off x="0" y="0"/>
          <a:ext cx="342900" cy="593090"/>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191135</xdr:rowOff>
    </xdr:to>
    <xdr:pic>
      <xdr:nvPicPr>
        <xdr:cNvPr id="9" name="图片 3337"/>
        <xdr:cNvPicPr>
          <a:picLocks noChangeAspect="1"/>
        </xdr:cNvPicPr>
      </xdr:nvPicPr>
      <xdr:blipFill>
        <a:blip r:embed="rId1"/>
        <a:stretch>
          <a:fillRect/>
        </a:stretch>
      </xdr:blipFill>
      <xdr:spPr>
        <a:xfrm>
          <a:off x="0" y="0"/>
          <a:ext cx="19685" cy="191135"/>
        </a:xfrm>
        <a:prstGeom prst="rect">
          <a:avLst/>
        </a:prstGeom>
        <a:noFill/>
        <a:ln w="9525">
          <a:noFill/>
        </a:ln>
      </xdr:spPr>
    </xdr:pic>
    <xdr:clientData/>
  </xdr:twoCellAnchor>
  <xdr:twoCellAnchor editAs="oneCell">
    <xdr:from>
      <xdr:col>0</xdr:col>
      <xdr:colOff>0</xdr:colOff>
      <xdr:row>0</xdr:row>
      <xdr:rowOff>0</xdr:rowOff>
    </xdr:from>
    <xdr:to>
      <xdr:col>0</xdr:col>
      <xdr:colOff>131445</xdr:colOff>
      <xdr:row>0</xdr:row>
      <xdr:rowOff>191135</xdr:rowOff>
    </xdr:to>
    <xdr:pic>
      <xdr:nvPicPr>
        <xdr:cNvPr id="10" name="图片 3335"/>
        <xdr:cNvPicPr>
          <a:picLocks noChangeAspect="1"/>
        </xdr:cNvPicPr>
      </xdr:nvPicPr>
      <xdr:blipFill>
        <a:blip r:embed="rId2"/>
        <a:stretch>
          <a:fillRect/>
        </a:stretch>
      </xdr:blipFill>
      <xdr:spPr>
        <a:xfrm>
          <a:off x="0" y="0"/>
          <a:ext cx="131445" cy="191135"/>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191135</xdr:rowOff>
    </xdr:to>
    <xdr:pic>
      <xdr:nvPicPr>
        <xdr:cNvPr id="11" name="图片 3336"/>
        <xdr:cNvPicPr>
          <a:picLocks noChangeAspect="1"/>
        </xdr:cNvPicPr>
      </xdr:nvPicPr>
      <xdr:blipFill>
        <a:blip r:embed="rId1"/>
        <a:stretch>
          <a:fillRect/>
        </a:stretch>
      </xdr:blipFill>
      <xdr:spPr>
        <a:xfrm>
          <a:off x="0" y="0"/>
          <a:ext cx="18415" cy="191135"/>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191135</xdr:rowOff>
    </xdr:to>
    <xdr:pic>
      <xdr:nvPicPr>
        <xdr:cNvPr id="12" name="图片 3335"/>
        <xdr:cNvPicPr>
          <a:picLocks noChangeAspect="1"/>
        </xdr:cNvPicPr>
      </xdr:nvPicPr>
      <xdr:blipFill>
        <a:blip r:embed="rId2"/>
        <a:stretch>
          <a:fillRect/>
        </a:stretch>
      </xdr:blipFill>
      <xdr:spPr>
        <a:xfrm>
          <a:off x="0" y="0"/>
          <a:ext cx="135255" cy="19113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190500</xdr:rowOff>
    </xdr:to>
    <xdr:pic>
      <xdr:nvPicPr>
        <xdr:cNvPr id="13" name="图片 3337"/>
        <xdr:cNvPicPr>
          <a:picLocks noChangeAspect="1"/>
        </xdr:cNvPicPr>
      </xdr:nvPicPr>
      <xdr:blipFill>
        <a:blip r:embed="rId1"/>
        <a:stretch>
          <a:fillRect/>
        </a:stretch>
      </xdr:blipFill>
      <xdr:spPr>
        <a:xfrm>
          <a:off x="0" y="0"/>
          <a:ext cx="19685" cy="190500"/>
        </a:xfrm>
        <a:prstGeom prst="rect">
          <a:avLst/>
        </a:prstGeom>
        <a:noFill/>
        <a:ln w="9525">
          <a:noFill/>
        </a:ln>
      </xdr:spPr>
    </xdr:pic>
    <xdr:clientData/>
  </xdr:twoCellAnchor>
  <xdr:twoCellAnchor editAs="oneCell">
    <xdr:from>
      <xdr:col>0</xdr:col>
      <xdr:colOff>0</xdr:colOff>
      <xdr:row>0</xdr:row>
      <xdr:rowOff>0</xdr:rowOff>
    </xdr:from>
    <xdr:to>
      <xdr:col>0</xdr:col>
      <xdr:colOff>129540</xdr:colOff>
      <xdr:row>0</xdr:row>
      <xdr:rowOff>190500</xdr:rowOff>
    </xdr:to>
    <xdr:pic>
      <xdr:nvPicPr>
        <xdr:cNvPr id="14" name="图片 3335"/>
        <xdr:cNvPicPr>
          <a:picLocks noChangeAspect="1"/>
        </xdr:cNvPicPr>
      </xdr:nvPicPr>
      <xdr:blipFill>
        <a:blip r:embed="rId2"/>
        <a:stretch>
          <a:fillRect/>
        </a:stretch>
      </xdr:blipFill>
      <xdr:spPr>
        <a:xfrm>
          <a:off x="0" y="0"/>
          <a:ext cx="129540" cy="190500"/>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190500</xdr:rowOff>
    </xdr:to>
    <xdr:pic>
      <xdr:nvPicPr>
        <xdr:cNvPr id="15" name="图片 3336"/>
        <xdr:cNvPicPr>
          <a:picLocks noChangeAspect="1"/>
        </xdr:cNvPicPr>
      </xdr:nvPicPr>
      <xdr:blipFill>
        <a:blip r:embed="rId1"/>
        <a:stretch>
          <a:fillRect/>
        </a:stretch>
      </xdr:blipFill>
      <xdr:spPr>
        <a:xfrm>
          <a:off x="0" y="0"/>
          <a:ext cx="18415" cy="190500"/>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190500</xdr:rowOff>
    </xdr:to>
    <xdr:pic>
      <xdr:nvPicPr>
        <xdr:cNvPr id="16" name="图片 3335"/>
        <xdr:cNvPicPr>
          <a:picLocks noChangeAspect="1"/>
        </xdr:cNvPicPr>
      </xdr:nvPicPr>
      <xdr:blipFill>
        <a:blip r:embed="rId2"/>
        <a:stretch>
          <a:fillRect/>
        </a:stretch>
      </xdr:blipFill>
      <xdr:spPr>
        <a:xfrm>
          <a:off x="0" y="0"/>
          <a:ext cx="135255" cy="19050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191135</xdr:rowOff>
    </xdr:to>
    <xdr:pic>
      <xdr:nvPicPr>
        <xdr:cNvPr id="17" name="图片 3336"/>
        <xdr:cNvPicPr>
          <a:picLocks noChangeAspect="1"/>
        </xdr:cNvPicPr>
      </xdr:nvPicPr>
      <xdr:blipFill>
        <a:blip r:embed="rId1"/>
        <a:stretch>
          <a:fillRect/>
        </a:stretch>
      </xdr:blipFill>
      <xdr:spPr>
        <a:xfrm>
          <a:off x="0" y="0"/>
          <a:ext cx="19050" cy="19113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193040</xdr:rowOff>
    </xdr:to>
    <xdr:pic>
      <xdr:nvPicPr>
        <xdr:cNvPr id="18" name="图片 3337"/>
        <xdr:cNvPicPr>
          <a:picLocks noChangeAspect="1"/>
        </xdr:cNvPicPr>
      </xdr:nvPicPr>
      <xdr:blipFill>
        <a:blip r:embed="rId1"/>
        <a:stretch>
          <a:fillRect/>
        </a:stretch>
      </xdr:blipFill>
      <xdr:spPr>
        <a:xfrm>
          <a:off x="0" y="0"/>
          <a:ext cx="19685" cy="193040"/>
        </a:xfrm>
        <a:prstGeom prst="rect">
          <a:avLst/>
        </a:prstGeom>
        <a:noFill/>
        <a:ln w="9525">
          <a:noFill/>
        </a:ln>
      </xdr:spPr>
    </xdr:pic>
    <xdr:clientData/>
  </xdr:twoCellAnchor>
  <xdr:twoCellAnchor editAs="oneCell">
    <xdr:from>
      <xdr:col>0</xdr:col>
      <xdr:colOff>0</xdr:colOff>
      <xdr:row>0</xdr:row>
      <xdr:rowOff>0</xdr:rowOff>
    </xdr:from>
    <xdr:to>
      <xdr:col>0</xdr:col>
      <xdr:colOff>129540</xdr:colOff>
      <xdr:row>0</xdr:row>
      <xdr:rowOff>193040</xdr:rowOff>
    </xdr:to>
    <xdr:pic>
      <xdr:nvPicPr>
        <xdr:cNvPr id="19" name="图片 3335"/>
        <xdr:cNvPicPr>
          <a:picLocks noChangeAspect="1"/>
        </xdr:cNvPicPr>
      </xdr:nvPicPr>
      <xdr:blipFill>
        <a:blip r:embed="rId2"/>
        <a:stretch>
          <a:fillRect/>
        </a:stretch>
      </xdr:blipFill>
      <xdr:spPr>
        <a:xfrm>
          <a:off x="0" y="0"/>
          <a:ext cx="129540" cy="193040"/>
        </a:xfrm>
        <a:prstGeom prst="rect">
          <a:avLst/>
        </a:prstGeom>
        <a:noFill/>
        <a:ln w="9525">
          <a:noFill/>
        </a:ln>
      </xdr:spPr>
    </xdr:pic>
    <xdr:clientData/>
  </xdr:twoCellAnchor>
  <xdr:twoCellAnchor editAs="oneCell">
    <xdr:from>
      <xdr:col>0</xdr:col>
      <xdr:colOff>0</xdr:colOff>
      <xdr:row>0</xdr:row>
      <xdr:rowOff>0</xdr:rowOff>
    </xdr:from>
    <xdr:to>
      <xdr:col>0</xdr:col>
      <xdr:colOff>133985</xdr:colOff>
      <xdr:row>0</xdr:row>
      <xdr:rowOff>193040</xdr:rowOff>
    </xdr:to>
    <xdr:pic>
      <xdr:nvPicPr>
        <xdr:cNvPr id="20" name="图片 3335"/>
        <xdr:cNvPicPr>
          <a:picLocks noChangeAspect="1"/>
        </xdr:cNvPicPr>
      </xdr:nvPicPr>
      <xdr:blipFill>
        <a:blip r:embed="rId2"/>
        <a:stretch>
          <a:fillRect/>
        </a:stretch>
      </xdr:blipFill>
      <xdr:spPr>
        <a:xfrm>
          <a:off x="0" y="0"/>
          <a:ext cx="133985" cy="193040"/>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193040</xdr:rowOff>
    </xdr:to>
    <xdr:pic>
      <xdr:nvPicPr>
        <xdr:cNvPr id="21" name="图片 3335"/>
        <xdr:cNvPicPr>
          <a:picLocks noChangeAspect="1"/>
        </xdr:cNvPicPr>
      </xdr:nvPicPr>
      <xdr:blipFill>
        <a:blip r:embed="rId2"/>
        <a:stretch>
          <a:fillRect/>
        </a:stretch>
      </xdr:blipFill>
      <xdr:spPr>
        <a:xfrm>
          <a:off x="0" y="0"/>
          <a:ext cx="135255" cy="19304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193040</xdr:rowOff>
    </xdr:to>
    <xdr:pic>
      <xdr:nvPicPr>
        <xdr:cNvPr id="22" name="图片 3336"/>
        <xdr:cNvPicPr>
          <a:picLocks noChangeAspect="1"/>
        </xdr:cNvPicPr>
      </xdr:nvPicPr>
      <xdr:blipFill>
        <a:blip r:embed="rId1"/>
        <a:stretch>
          <a:fillRect/>
        </a:stretch>
      </xdr:blipFill>
      <xdr:spPr>
        <a:xfrm>
          <a:off x="0" y="0"/>
          <a:ext cx="19050" cy="19304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199390</xdr:rowOff>
    </xdr:to>
    <xdr:pic>
      <xdr:nvPicPr>
        <xdr:cNvPr id="23" name="图片 3336"/>
        <xdr:cNvPicPr>
          <a:picLocks noChangeAspect="1"/>
        </xdr:cNvPicPr>
      </xdr:nvPicPr>
      <xdr:blipFill>
        <a:blip r:embed="rId1"/>
        <a:stretch>
          <a:fillRect/>
        </a:stretch>
      </xdr:blipFill>
      <xdr:spPr>
        <a:xfrm>
          <a:off x="0" y="0"/>
          <a:ext cx="19050" cy="199390"/>
        </a:xfrm>
        <a:prstGeom prst="rect">
          <a:avLst/>
        </a:prstGeom>
        <a:noFill/>
        <a:ln w="9525">
          <a:noFill/>
        </a:ln>
      </xdr:spPr>
    </xdr:pic>
    <xdr:clientData/>
  </xdr:twoCellAnchor>
  <xdr:twoCellAnchor editAs="oneCell">
    <xdr:from>
      <xdr:col>0</xdr:col>
      <xdr:colOff>0</xdr:colOff>
      <xdr:row>0</xdr:row>
      <xdr:rowOff>0</xdr:rowOff>
    </xdr:from>
    <xdr:to>
      <xdr:col>0</xdr:col>
      <xdr:colOff>20320</xdr:colOff>
      <xdr:row>0</xdr:row>
      <xdr:rowOff>199390</xdr:rowOff>
    </xdr:to>
    <xdr:pic>
      <xdr:nvPicPr>
        <xdr:cNvPr id="24" name="图片 3337"/>
        <xdr:cNvPicPr>
          <a:picLocks noChangeAspect="1"/>
        </xdr:cNvPicPr>
      </xdr:nvPicPr>
      <xdr:blipFill>
        <a:blip r:embed="rId1"/>
        <a:stretch>
          <a:fillRect/>
        </a:stretch>
      </xdr:blipFill>
      <xdr:spPr>
        <a:xfrm>
          <a:off x="0" y="0"/>
          <a:ext cx="20320" cy="19939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181610</xdr:rowOff>
    </xdr:to>
    <xdr:pic>
      <xdr:nvPicPr>
        <xdr:cNvPr id="25" name="图片 3335"/>
        <xdr:cNvPicPr>
          <a:picLocks noChangeAspect="1"/>
        </xdr:cNvPicPr>
      </xdr:nvPicPr>
      <xdr:blipFill>
        <a:blip r:embed="rId2"/>
        <a:stretch>
          <a:fillRect/>
        </a:stretch>
      </xdr:blipFill>
      <xdr:spPr>
        <a:xfrm>
          <a:off x="0" y="0"/>
          <a:ext cx="132715" cy="181610"/>
        </a:xfrm>
        <a:prstGeom prst="rect">
          <a:avLst/>
        </a:prstGeom>
        <a:noFill/>
        <a:ln w="9525">
          <a:noFill/>
        </a:ln>
      </xdr:spPr>
    </xdr:pic>
    <xdr:clientData/>
  </xdr:twoCellAnchor>
  <xdr:twoCellAnchor editAs="oneCell">
    <xdr:from>
      <xdr:col>0</xdr:col>
      <xdr:colOff>0</xdr:colOff>
      <xdr:row>0</xdr:row>
      <xdr:rowOff>0</xdr:rowOff>
    </xdr:from>
    <xdr:to>
      <xdr:col>0</xdr:col>
      <xdr:colOff>341630</xdr:colOff>
      <xdr:row>2</xdr:row>
      <xdr:rowOff>84455</xdr:rowOff>
    </xdr:to>
    <xdr:pic>
      <xdr:nvPicPr>
        <xdr:cNvPr id="26" name="图片 3336"/>
        <xdr:cNvPicPr>
          <a:picLocks noChangeAspect="1"/>
        </xdr:cNvPicPr>
      </xdr:nvPicPr>
      <xdr:blipFill>
        <a:blip r:embed="rId1"/>
        <a:stretch>
          <a:fillRect/>
        </a:stretch>
      </xdr:blipFill>
      <xdr:spPr>
        <a:xfrm>
          <a:off x="0" y="0"/>
          <a:ext cx="341630" cy="58928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191135</xdr:rowOff>
    </xdr:to>
    <xdr:pic>
      <xdr:nvPicPr>
        <xdr:cNvPr id="27" name="图片 3335"/>
        <xdr:cNvPicPr>
          <a:picLocks noChangeAspect="1"/>
        </xdr:cNvPicPr>
      </xdr:nvPicPr>
      <xdr:blipFill>
        <a:blip r:embed="rId2"/>
        <a:stretch>
          <a:fillRect/>
        </a:stretch>
      </xdr:blipFill>
      <xdr:spPr>
        <a:xfrm>
          <a:off x="0" y="0"/>
          <a:ext cx="132715" cy="191135"/>
        </a:xfrm>
        <a:prstGeom prst="rect">
          <a:avLst/>
        </a:prstGeom>
        <a:noFill/>
        <a:ln w="9525">
          <a:noFill/>
        </a:ln>
      </xdr:spPr>
    </xdr:pic>
    <xdr:clientData/>
  </xdr:twoCellAnchor>
  <xdr:twoCellAnchor editAs="oneCell">
    <xdr:from>
      <xdr:col>0</xdr:col>
      <xdr:colOff>0</xdr:colOff>
      <xdr:row>0</xdr:row>
      <xdr:rowOff>0</xdr:rowOff>
    </xdr:from>
    <xdr:to>
      <xdr:col>0</xdr:col>
      <xdr:colOff>341630</xdr:colOff>
      <xdr:row>2</xdr:row>
      <xdr:rowOff>93980</xdr:rowOff>
    </xdr:to>
    <xdr:pic>
      <xdr:nvPicPr>
        <xdr:cNvPr id="28" name="图片 3336"/>
        <xdr:cNvPicPr>
          <a:picLocks noChangeAspect="1"/>
        </xdr:cNvPicPr>
      </xdr:nvPicPr>
      <xdr:blipFill>
        <a:blip r:embed="rId1"/>
        <a:stretch>
          <a:fillRect/>
        </a:stretch>
      </xdr:blipFill>
      <xdr:spPr>
        <a:xfrm>
          <a:off x="0" y="0"/>
          <a:ext cx="341630" cy="59880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2</xdr:row>
      <xdr:rowOff>84455</xdr:rowOff>
    </xdr:to>
    <xdr:pic>
      <xdr:nvPicPr>
        <xdr:cNvPr id="29" name="图片 3336"/>
        <xdr:cNvPicPr>
          <a:picLocks noChangeAspect="1"/>
        </xdr:cNvPicPr>
      </xdr:nvPicPr>
      <xdr:blipFill>
        <a:blip r:embed="rId1"/>
        <a:stretch>
          <a:fillRect/>
        </a:stretch>
      </xdr:blipFill>
      <xdr:spPr>
        <a:xfrm>
          <a:off x="0" y="0"/>
          <a:ext cx="342900" cy="58928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2</xdr:row>
      <xdr:rowOff>93980</xdr:rowOff>
    </xdr:to>
    <xdr:pic>
      <xdr:nvPicPr>
        <xdr:cNvPr id="30" name="图片 3336"/>
        <xdr:cNvPicPr>
          <a:picLocks noChangeAspect="1"/>
        </xdr:cNvPicPr>
      </xdr:nvPicPr>
      <xdr:blipFill>
        <a:blip r:embed="rId1"/>
        <a:stretch>
          <a:fillRect/>
        </a:stretch>
      </xdr:blipFill>
      <xdr:spPr>
        <a:xfrm>
          <a:off x="0" y="0"/>
          <a:ext cx="342900" cy="598805"/>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186690</xdr:rowOff>
    </xdr:to>
    <xdr:pic>
      <xdr:nvPicPr>
        <xdr:cNvPr id="31" name="图片 3335"/>
        <xdr:cNvPicPr>
          <a:picLocks noChangeAspect="1"/>
        </xdr:cNvPicPr>
      </xdr:nvPicPr>
      <xdr:blipFill>
        <a:blip r:embed="rId2"/>
        <a:stretch>
          <a:fillRect/>
        </a:stretch>
      </xdr:blipFill>
      <xdr:spPr>
        <a:xfrm>
          <a:off x="0" y="0"/>
          <a:ext cx="132715" cy="18669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199390</xdr:rowOff>
    </xdr:to>
    <xdr:pic>
      <xdr:nvPicPr>
        <xdr:cNvPr id="32" name="图片 3335"/>
        <xdr:cNvPicPr>
          <a:picLocks noChangeAspect="1"/>
        </xdr:cNvPicPr>
      </xdr:nvPicPr>
      <xdr:blipFill>
        <a:blip r:embed="rId2"/>
        <a:stretch>
          <a:fillRect/>
        </a:stretch>
      </xdr:blipFill>
      <xdr:spPr>
        <a:xfrm>
          <a:off x="0" y="0"/>
          <a:ext cx="132715" cy="19939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177165</xdr:rowOff>
    </xdr:to>
    <xdr:pic>
      <xdr:nvPicPr>
        <xdr:cNvPr id="33" name="图片 3335"/>
        <xdr:cNvPicPr>
          <a:picLocks noChangeAspect="1"/>
        </xdr:cNvPicPr>
      </xdr:nvPicPr>
      <xdr:blipFill>
        <a:blip r:embed="rId2"/>
        <a:stretch>
          <a:fillRect/>
        </a:stretch>
      </xdr:blipFill>
      <xdr:spPr>
        <a:xfrm>
          <a:off x="0" y="0"/>
          <a:ext cx="132715" cy="177165"/>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190500</xdr:rowOff>
    </xdr:to>
    <xdr:pic>
      <xdr:nvPicPr>
        <xdr:cNvPr id="34" name="图片 3336"/>
        <xdr:cNvPicPr>
          <a:picLocks noChangeAspect="1"/>
        </xdr:cNvPicPr>
      </xdr:nvPicPr>
      <xdr:blipFill>
        <a:blip r:embed="rId1"/>
        <a:stretch>
          <a:fillRect/>
        </a:stretch>
      </xdr:blipFill>
      <xdr:spPr>
        <a:xfrm>
          <a:off x="0" y="0"/>
          <a:ext cx="19050" cy="19050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192405</xdr:rowOff>
    </xdr:to>
    <xdr:pic>
      <xdr:nvPicPr>
        <xdr:cNvPr id="35" name="图片 3336"/>
        <xdr:cNvPicPr>
          <a:picLocks noChangeAspect="1"/>
        </xdr:cNvPicPr>
      </xdr:nvPicPr>
      <xdr:blipFill>
        <a:blip r:embed="rId1"/>
        <a:stretch>
          <a:fillRect/>
        </a:stretch>
      </xdr:blipFill>
      <xdr:spPr>
        <a:xfrm>
          <a:off x="0" y="0"/>
          <a:ext cx="19050" cy="19240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192405</xdr:rowOff>
    </xdr:to>
    <xdr:pic>
      <xdr:nvPicPr>
        <xdr:cNvPr id="36" name="图片 3337"/>
        <xdr:cNvPicPr>
          <a:picLocks noChangeAspect="1"/>
        </xdr:cNvPicPr>
      </xdr:nvPicPr>
      <xdr:blipFill>
        <a:blip r:embed="rId1"/>
        <a:stretch>
          <a:fillRect/>
        </a:stretch>
      </xdr:blipFill>
      <xdr:spPr>
        <a:xfrm>
          <a:off x="0" y="0"/>
          <a:ext cx="19685" cy="192405"/>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191135</xdr:rowOff>
    </xdr:to>
    <xdr:pic>
      <xdr:nvPicPr>
        <xdr:cNvPr id="37" name="图片 3337"/>
        <xdr:cNvPicPr>
          <a:picLocks noChangeAspect="1"/>
        </xdr:cNvPicPr>
      </xdr:nvPicPr>
      <xdr:blipFill>
        <a:blip r:embed="rId1"/>
        <a:stretch>
          <a:fillRect/>
        </a:stretch>
      </xdr:blipFill>
      <xdr:spPr>
        <a:xfrm>
          <a:off x="0" y="0"/>
          <a:ext cx="38100" cy="191135"/>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193040</xdr:rowOff>
    </xdr:to>
    <xdr:pic>
      <xdr:nvPicPr>
        <xdr:cNvPr id="38" name="图片 3337"/>
        <xdr:cNvPicPr>
          <a:picLocks noChangeAspect="1"/>
        </xdr:cNvPicPr>
      </xdr:nvPicPr>
      <xdr:blipFill>
        <a:blip r:embed="rId1"/>
        <a:stretch>
          <a:fillRect/>
        </a:stretch>
      </xdr:blipFill>
      <xdr:spPr>
        <a:xfrm>
          <a:off x="0" y="0"/>
          <a:ext cx="38100" cy="193040"/>
        </a:xfrm>
        <a:prstGeom prst="rect">
          <a:avLst/>
        </a:prstGeom>
        <a:noFill/>
        <a:ln w="9525">
          <a:noFill/>
        </a:ln>
      </xdr:spPr>
    </xdr:pic>
    <xdr:clientData/>
  </xdr:twoCellAnchor>
  <xdr:twoCellAnchor editAs="oneCell">
    <xdr:from>
      <xdr:col>7</xdr:col>
      <xdr:colOff>0</xdr:colOff>
      <xdr:row>4</xdr:row>
      <xdr:rowOff>0</xdr:rowOff>
    </xdr:from>
    <xdr:to>
      <xdr:col>7</xdr:col>
      <xdr:colOff>342265</xdr:colOff>
      <xdr:row>6</xdr:row>
      <xdr:rowOff>441960</xdr:rowOff>
    </xdr:to>
    <xdr:pic>
      <xdr:nvPicPr>
        <xdr:cNvPr id="39" name="图片 3336"/>
        <xdr:cNvPicPr>
          <a:picLocks noChangeAspect="1"/>
        </xdr:cNvPicPr>
      </xdr:nvPicPr>
      <xdr:blipFill>
        <a:blip r:embed="rId1"/>
        <a:stretch>
          <a:fillRect/>
        </a:stretch>
      </xdr:blipFill>
      <xdr:spPr>
        <a:xfrm>
          <a:off x="10020300" y="1571625"/>
          <a:ext cx="342265" cy="746760"/>
        </a:xfrm>
        <a:prstGeom prst="rect">
          <a:avLst/>
        </a:prstGeom>
        <a:noFill/>
        <a:ln w="9525">
          <a:noFill/>
        </a:ln>
      </xdr:spPr>
    </xdr:pic>
    <xdr:clientData/>
  </xdr:twoCellAnchor>
  <xdr:twoCellAnchor editAs="oneCell">
    <xdr:from>
      <xdr:col>13</xdr:col>
      <xdr:colOff>19050</xdr:colOff>
      <xdr:row>4</xdr:row>
      <xdr:rowOff>0</xdr:rowOff>
    </xdr:from>
    <xdr:to>
      <xdr:col>13</xdr:col>
      <xdr:colOff>38100</xdr:colOff>
      <xdr:row>5</xdr:row>
      <xdr:rowOff>39370</xdr:rowOff>
    </xdr:to>
    <xdr:pic>
      <xdr:nvPicPr>
        <xdr:cNvPr id="40" name="图片 3337"/>
        <xdr:cNvPicPr>
          <a:picLocks noChangeAspect="1"/>
        </xdr:cNvPicPr>
      </xdr:nvPicPr>
      <xdr:blipFill>
        <a:blip r:embed="rId1"/>
        <a:stretch>
          <a:fillRect/>
        </a:stretch>
      </xdr:blipFill>
      <xdr:spPr>
        <a:xfrm>
          <a:off x="15973425" y="1571625"/>
          <a:ext cx="19050" cy="191770"/>
        </a:xfrm>
        <a:prstGeom prst="rect">
          <a:avLst/>
        </a:prstGeom>
        <a:noFill/>
        <a:ln w="9525">
          <a:noFill/>
        </a:ln>
      </xdr:spPr>
    </xdr:pic>
    <xdr:clientData/>
  </xdr:twoCellAnchor>
  <xdr:twoCellAnchor editAs="oneCell">
    <xdr:from>
      <xdr:col>14</xdr:col>
      <xdr:colOff>134620</xdr:colOff>
      <xdr:row>4</xdr:row>
      <xdr:rowOff>0</xdr:rowOff>
    </xdr:from>
    <xdr:to>
      <xdr:col>14</xdr:col>
      <xdr:colOff>266065</xdr:colOff>
      <xdr:row>5</xdr:row>
      <xdr:rowOff>39370</xdr:rowOff>
    </xdr:to>
    <xdr:pic>
      <xdr:nvPicPr>
        <xdr:cNvPr id="41" name="图片 3335"/>
        <xdr:cNvPicPr>
          <a:picLocks noChangeAspect="1"/>
        </xdr:cNvPicPr>
      </xdr:nvPicPr>
      <xdr:blipFill>
        <a:blip r:embed="rId2"/>
        <a:stretch>
          <a:fillRect/>
        </a:stretch>
      </xdr:blipFill>
      <xdr:spPr>
        <a:xfrm>
          <a:off x="17060545" y="1571625"/>
          <a:ext cx="131445" cy="191770"/>
        </a:xfrm>
        <a:prstGeom prst="rect">
          <a:avLst/>
        </a:prstGeom>
        <a:noFill/>
        <a:ln w="9525">
          <a:noFill/>
        </a:ln>
      </xdr:spPr>
    </xdr:pic>
    <xdr:clientData/>
  </xdr:twoCellAnchor>
  <xdr:twoCellAnchor editAs="oneCell">
    <xdr:from>
      <xdr:col>16</xdr:col>
      <xdr:colOff>0</xdr:colOff>
      <xdr:row>4</xdr:row>
      <xdr:rowOff>0</xdr:rowOff>
    </xdr:from>
    <xdr:to>
      <xdr:col>16</xdr:col>
      <xdr:colOff>19050</xdr:colOff>
      <xdr:row>5</xdr:row>
      <xdr:rowOff>39370</xdr:rowOff>
    </xdr:to>
    <xdr:pic>
      <xdr:nvPicPr>
        <xdr:cNvPr id="42" name="图片 3336"/>
        <xdr:cNvPicPr>
          <a:picLocks noChangeAspect="1"/>
        </xdr:cNvPicPr>
      </xdr:nvPicPr>
      <xdr:blipFill>
        <a:blip r:embed="rId1"/>
        <a:stretch>
          <a:fillRect/>
        </a:stretch>
      </xdr:blipFill>
      <xdr:spPr>
        <a:xfrm>
          <a:off x="18869025" y="1571625"/>
          <a:ext cx="19050" cy="191770"/>
        </a:xfrm>
        <a:prstGeom prst="rect">
          <a:avLst/>
        </a:prstGeom>
        <a:noFill/>
        <a:ln w="9525">
          <a:noFill/>
        </a:ln>
      </xdr:spPr>
    </xdr:pic>
    <xdr:clientData/>
  </xdr:twoCellAnchor>
  <xdr:twoCellAnchor editAs="oneCell">
    <xdr:from>
      <xdr:col>16</xdr:col>
      <xdr:colOff>19050</xdr:colOff>
      <xdr:row>4</xdr:row>
      <xdr:rowOff>0</xdr:rowOff>
    </xdr:from>
    <xdr:to>
      <xdr:col>16</xdr:col>
      <xdr:colOff>38735</xdr:colOff>
      <xdr:row>5</xdr:row>
      <xdr:rowOff>39370</xdr:rowOff>
    </xdr:to>
    <xdr:pic>
      <xdr:nvPicPr>
        <xdr:cNvPr id="43" name="图片 3337"/>
        <xdr:cNvPicPr>
          <a:picLocks noChangeAspect="1"/>
        </xdr:cNvPicPr>
      </xdr:nvPicPr>
      <xdr:blipFill>
        <a:blip r:embed="rId1"/>
        <a:stretch>
          <a:fillRect/>
        </a:stretch>
      </xdr:blipFill>
      <xdr:spPr>
        <a:xfrm>
          <a:off x="18888075" y="1571625"/>
          <a:ext cx="19685" cy="191770"/>
        </a:xfrm>
        <a:prstGeom prst="rect">
          <a:avLst/>
        </a:prstGeom>
        <a:noFill/>
        <a:ln w="9525">
          <a:noFill/>
        </a:ln>
      </xdr:spPr>
    </xdr:pic>
    <xdr:clientData/>
  </xdr:twoCellAnchor>
  <xdr:twoCellAnchor editAs="oneCell">
    <xdr:from>
      <xdr:col>21</xdr:col>
      <xdr:colOff>475615</xdr:colOff>
      <xdr:row>4</xdr:row>
      <xdr:rowOff>0</xdr:rowOff>
    </xdr:from>
    <xdr:to>
      <xdr:col>21</xdr:col>
      <xdr:colOff>609600</xdr:colOff>
      <xdr:row>5</xdr:row>
      <xdr:rowOff>39370</xdr:rowOff>
    </xdr:to>
    <xdr:pic>
      <xdr:nvPicPr>
        <xdr:cNvPr id="44" name="图片 3335"/>
        <xdr:cNvPicPr>
          <a:picLocks noChangeAspect="1"/>
        </xdr:cNvPicPr>
      </xdr:nvPicPr>
      <xdr:blipFill>
        <a:blip r:embed="rId2"/>
        <a:stretch>
          <a:fillRect/>
        </a:stretch>
      </xdr:blipFill>
      <xdr:spPr>
        <a:xfrm>
          <a:off x="22306915" y="1571625"/>
          <a:ext cx="133985" cy="191770"/>
        </a:xfrm>
        <a:prstGeom prst="rect">
          <a:avLst/>
        </a:prstGeom>
        <a:noFill/>
        <a:ln w="9525">
          <a:noFill/>
        </a:ln>
      </xdr:spPr>
    </xdr:pic>
    <xdr:clientData/>
  </xdr:twoCellAnchor>
  <xdr:twoCellAnchor editAs="oneCell">
    <xdr:from>
      <xdr:col>22</xdr:col>
      <xdr:colOff>353060</xdr:colOff>
      <xdr:row>4</xdr:row>
      <xdr:rowOff>0</xdr:rowOff>
    </xdr:from>
    <xdr:to>
      <xdr:col>22</xdr:col>
      <xdr:colOff>695960</xdr:colOff>
      <xdr:row>6</xdr:row>
      <xdr:rowOff>428625</xdr:rowOff>
    </xdr:to>
    <xdr:pic>
      <xdr:nvPicPr>
        <xdr:cNvPr id="45" name="图片 3336"/>
        <xdr:cNvPicPr>
          <a:picLocks noChangeAspect="1"/>
        </xdr:cNvPicPr>
      </xdr:nvPicPr>
      <xdr:blipFill>
        <a:blip r:embed="rId1"/>
        <a:stretch>
          <a:fillRect/>
        </a:stretch>
      </xdr:blipFill>
      <xdr:spPr>
        <a:xfrm>
          <a:off x="23155910" y="1571625"/>
          <a:ext cx="342900" cy="733425"/>
        </a:xfrm>
        <a:prstGeom prst="rect">
          <a:avLst/>
        </a:prstGeom>
        <a:noFill/>
        <a:ln w="9525">
          <a:noFill/>
        </a:ln>
      </xdr:spPr>
    </xdr:pic>
    <xdr:clientData/>
  </xdr:twoCellAnchor>
  <xdr:twoCellAnchor editAs="oneCell">
    <xdr:from>
      <xdr:col>6</xdr:col>
      <xdr:colOff>0</xdr:colOff>
      <xdr:row>4</xdr:row>
      <xdr:rowOff>0</xdr:rowOff>
    </xdr:from>
    <xdr:to>
      <xdr:col>6</xdr:col>
      <xdr:colOff>342900</xdr:colOff>
      <xdr:row>6</xdr:row>
      <xdr:rowOff>431165</xdr:rowOff>
    </xdr:to>
    <xdr:pic>
      <xdr:nvPicPr>
        <xdr:cNvPr id="46" name="图片 3336"/>
        <xdr:cNvPicPr>
          <a:picLocks noChangeAspect="1"/>
        </xdr:cNvPicPr>
      </xdr:nvPicPr>
      <xdr:blipFill>
        <a:blip r:embed="rId1"/>
        <a:stretch>
          <a:fillRect/>
        </a:stretch>
      </xdr:blipFill>
      <xdr:spPr>
        <a:xfrm>
          <a:off x="9239250" y="1571625"/>
          <a:ext cx="342900" cy="735965"/>
        </a:xfrm>
        <a:prstGeom prst="rect">
          <a:avLst/>
        </a:prstGeom>
        <a:noFill/>
        <a:ln w="9525">
          <a:noFill/>
        </a:ln>
      </xdr:spPr>
    </xdr:pic>
    <xdr:clientData/>
  </xdr:twoCellAnchor>
  <xdr:twoCellAnchor editAs="oneCell">
    <xdr:from>
      <xdr:col>15</xdr:col>
      <xdr:colOff>18415</xdr:colOff>
      <xdr:row>4</xdr:row>
      <xdr:rowOff>0</xdr:rowOff>
    </xdr:from>
    <xdr:to>
      <xdr:col>15</xdr:col>
      <xdr:colOff>38100</xdr:colOff>
      <xdr:row>5</xdr:row>
      <xdr:rowOff>38735</xdr:rowOff>
    </xdr:to>
    <xdr:pic>
      <xdr:nvPicPr>
        <xdr:cNvPr id="47" name="图片 3337"/>
        <xdr:cNvPicPr>
          <a:picLocks noChangeAspect="1"/>
        </xdr:cNvPicPr>
      </xdr:nvPicPr>
      <xdr:blipFill>
        <a:blip r:embed="rId1"/>
        <a:stretch>
          <a:fillRect/>
        </a:stretch>
      </xdr:blipFill>
      <xdr:spPr>
        <a:xfrm>
          <a:off x="17915890" y="1571625"/>
          <a:ext cx="19685" cy="191135"/>
        </a:xfrm>
        <a:prstGeom prst="rect">
          <a:avLst/>
        </a:prstGeom>
        <a:noFill/>
        <a:ln w="9525">
          <a:noFill/>
        </a:ln>
      </xdr:spPr>
    </xdr:pic>
    <xdr:clientData/>
  </xdr:twoCellAnchor>
  <xdr:twoCellAnchor editAs="oneCell">
    <xdr:from>
      <xdr:col>16</xdr:col>
      <xdr:colOff>134620</xdr:colOff>
      <xdr:row>4</xdr:row>
      <xdr:rowOff>0</xdr:rowOff>
    </xdr:from>
    <xdr:to>
      <xdr:col>16</xdr:col>
      <xdr:colOff>266065</xdr:colOff>
      <xdr:row>5</xdr:row>
      <xdr:rowOff>38735</xdr:rowOff>
    </xdr:to>
    <xdr:pic>
      <xdr:nvPicPr>
        <xdr:cNvPr id="48" name="图片 3335"/>
        <xdr:cNvPicPr>
          <a:picLocks noChangeAspect="1"/>
        </xdr:cNvPicPr>
      </xdr:nvPicPr>
      <xdr:blipFill>
        <a:blip r:embed="rId2"/>
        <a:stretch>
          <a:fillRect/>
        </a:stretch>
      </xdr:blipFill>
      <xdr:spPr>
        <a:xfrm>
          <a:off x="19003645" y="1571625"/>
          <a:ext cx="131445" cy="191135"/>
        </a:xfrm>
        <a:prstGeom prst="rect">
          <a:avLst/>
        </a:prstGeom>
        <a:noFill/>
        <a:ln w="9525">
          <a:noFill/>
        </a:ln>
      </xdr:spPr>
    </xdr:pic>
    <xdr:clientData/>
  </xdr:twoCellAnchor>
  <xdr:twoCellAnchor editAs="oneCell">
    <xdr:from>
      <xdr:col>18</xdr:col>
      <xdr:colOff>0</xdr:colOff>
      <xdr:row>4</xdr:row>
      <xdr:rowOff>0</xdr:rowOff>
    </xdr:from>
    <xdr:to>
      <xdr:col>18</xdr:col>
      <xdr:colOff>18415</xdr:colOff>
      <xdr:row>5</xdr:row>
      <xdr:rowOff>38735</xdr:rowOff>
    </xdr:to>
    <xdr:pic>
      <xdr:nvPicPr>
        <xdr:cNvPr id="49" name="图片 3336"/>
        <xdr:cNvPicPr>
          <a:picLocks noChangeAspect="1"/>
        </xdr:cNvPicPr>
      </xdr:nvPicPr>
      <xdr:blipFill>
        <a:blip r:embed="rId1"/>
        <a:stretch>
          <a:fillRect/>
        </a:stretch>
      </xdr:blipFill>
      <xdr:spPr>
        <a:xfrm>
          <a:off x="20180300" y="1571625"/>
          <a:ext cx="18415" cy="191135"/>
        </a:xfrm>
        <a:prstGeom prst="rect">
          <a:avLst/>
        </a:prstGeom>
        <a:noFill/>
        <a:ln w="9525">
          <a:noFill/>
        </a:ln>
      </xdr:spPr>
    </xdr:pic>
    <xdr:clientData/>
  </xdr:twoCellAnchor>
  <xdr:twoCellAnchor editAs="oneCell">
    <xdr:from>
      <xdr:col>18</xdr:col>
      <xdr:colOff>18415</xdr:colOff>
      <xdr:row>4</xdr:row>
      <xdr:rowOff>0</xdr:rowOff>
    </xdr:from>
    <xdr:to>
      <xdr:col>18</xdr:col>
      <xdr:colOff>38100</xdr:colOff>
      <xdr:row>5</xdr:row>
      <xdr:rowOff>38735</xdr:rowOff>
    </xdr:to>
    <xdr:pic>
      <xdr:nvPicPr>
        <xdr:cNvPr id="50" name="图片 3337"/>
        <xdr:cNvPicPr>
          <a:picLocks noChangeAspect="1"/>
        </xdr:cNvPicPr>
      </xdr:nvPicPr>
      <xdr:blipFill>
        <a:blip r:embed="rId1"/>
        <a:stretch>
          <a:fillRect/>
        </a:stretch>
      </xdr:blipFill>
      <xdr:spPr>
        <a:xfrm>
          <a:off x="20198715" y="1571625"/>
          <a:ext cx="19685" cy="191135"/>
        </a:xfrm>
        <a:prstGeom prst="rect">
          <a:avLst/>
        </a:prstGeom>
        <a:noFill/>
        <a:ln w="9525">
          <a:noFill/>
        </a:ln>
      </xdr:spPr>
    </xdr:pic>
    <xdr:clientData/>
  </xdr:twoCellAnchor>
  <xdr:twoCellAnchor editAs="oneCell">
    <xdr:from>
      <xdr:col>11</xdr:col>
      <xdr:colOff>132715</xdr:colOff>
      <xdr:row>4</xdr:row>
      <xdr:rowOff>0</xdr:rowOff>
    </xdr:from>
    <xdr:to>
      <xdr:col>11</xdr:col>
      <xdr:colOff>267970</xdr:colOff>
      <xdr:row>5</xdr:row>
      <xdr:rowOff>38735</xdr:rowOff>
    </xdr:to>
    <xdr:pic>
      <xdr:nvPicPr>
        <xdr:cNvPr id="51" name="图片 3335"/>
        <xdr:cNvPicPr>
          <a:picLocks noChangeAspect="1"/>
        </xdr:cNvPicPr>
      </xdr:nvPicPr>
      <xdr:blipFill>
        <a:blip r:embed="rId2"/>
        <a:stretch>
          <a:fillRect/>
        </a:stretch>
      </xdr:blipFill>
      <xdr:spPr>
        <a:xfrm>
          <a:off x="14143990" y="1571625"/>
          <a:ext cx="135255" cy="191135"/>
        </a:xfrm>
        <a:prstGeom prst="rect">
          <a:avLst/>
        </a:prstGeom>
        <a:noFill/>
        <a:ln w="9525">
          <a:noFill/>
        </a:ln>
      </xdr:spPr>
    </xdr:pic>
    <xdr:clientData/>
  </xdr:twoCellAnchor>
  <xdr:twoCellAnchor editAs="oneCell">
    <xdr:from>
      <xdr:col>15</xdr:col>
      <xdr:colOff>18415</xdr:colOff>
      <xdr:row>4</xdr:row>
      <xdr:rowOff>0</xdr:rowOff>
    </xdr:from>
    <xdr:to>
      <xdr:col>15</xdr:col>
      <xdr:colOff>38100</xdr:colOff>
      <xdr:row>5</xdr:row>
      <xdr:rowOff>38100</xdr:rowOff>
    </xdr:to>
    <xdr:pic>
      <xdr:nvPicPr>
        <xdr:cNvPr id="52" name="图片 3337"/>
        <xdr:cNvPicPr>
          <a:picLocks noChangeAspect="1"/>
        </xdr:cNvPicPr>
      </xdr:nvPicPr>
      <xdr:blipFill>
        <a:blip r:embed="rId1"/>
        <a:stretch>
          <a:fillRect/>
        </a:stretch>
      </xdr:blipFill>
      <xdr:spPr>
        <a:xfrm>
          <a:off x="17915890" y="1571625"/>
          <a:ext cx="19685" cy="190500"/>
        </a:xfrm>
        <a:prstGeom prst="rect">
          <a:avLst/>
        </a:prstGeom>
        <a:noFill/>
        <a:ln w="9525">
          <a:noFill/>
        </a:ln>
      </xdr:spPr>
    </xdr:pic>
    <xdr:clientData/>
  </xdr:twoCellAnchor>
  <xdr:twoCellAnchor editAs="oneCell">
    <xdr:from>
      <xdr:col>16</xdr:col>
      <xdr:colOff>135255</xdr:colOff>
      <xdr:row>4</xdr:row>
      <xdr:rowOff>0</xdr:rowOff>
    </xdr:from>
    <xdr:to>
      <xdr:col>16</xdr:col>
      <xdr:colOff>264795</xdr:colOff>
      <xdr:row>5</xdr:row>
      <xdr:rowOff>38100</xdr:rowOff>
    </xdr:to>
    <xdr:pic>
      <xdr:nvPicPr>
        <xdr:cNvPr id="53" name="图片 3335"/>
        <xdr:cNvPicPr>
          <a:picLocks noChangeAspect="1"/>
        </xdr:cNvPicPr>
      </xdr:nvPicPr>
      <xdr:blipFill>
        <a:blip r:embed="rId2"/>
        <a:stretch>
          <a:fillRect/>
        </a:stretch>
      </xdr:blipFill>
      <xdr:spPr>
        <a:xfrm>
          <a:off x="19004280" y="1571625"/>
          <a:ext cx="129540" cy="190500"/>
        </a:xfrm>
        <a:prstGeom prst="rect">
          <a:avLst/>
        </a:prstGeom>
        <a:noFill/>
        <a:ln w="9525">
          <a:noFill/>
        </a:ln>
      </xdr:spPr>
    </xdr:pic>
    <xdr:clientData/>
  </xdr:twoCellAnchor>
  <xdr:twoCellAnchor editAs="oneCell">
    <xdr:from>
      <xdr:col>18</xdr:col>
      <xdr:colOff>0</xdr:colOff>
      <xdr:row>4</xdr:row>
      <xdr:rowOff>0</xdr:rowOff>
    </xdr:from>
    <xdr:to>
      <xdr:col>18</xdr:col>
      <xdr:colOff>18415</xdr:colOff>
      <xdr:row>5</xdr:row>
      <xdr:rowOff>38100</xdr:rowOff>
    </xdr:to>
    <xdr:pic>
      <xdr:nvPicPr>
        <xdr:cNvPr id="54" name="图片 3336"/>
        <xdr:cNvPicPr>
          <a:picLocks noChangeAspect="1"/>
        </xdr:cNvPicPr>
      </xdr:nvPicPr>
      <xdr:blipFill>
        <a:blip r:embed="rId1"/>
        <a:stretch>
          <a:fillRect/>
        </a:stretch>
      </xdr:blipFill>
      <xdr:spPr>
        <a:xfrm>
          <a:off x="20180300" y="1571625"/>
          <a:ext cx="18415" cy="190500"/>
        </a:xfrm>
        <a:prstGeom prst="rect">
          <a:avLst/>
        </a:prstGeom>
        <a:noFill/>
        <a:ln w="9525">
          <a:noFill/>
        </a:ln>
      </xdr:spPr>
    </xdr:pic>
    <xdr:clientData/>
  </xdr:twoCellAnchor>
  <xdr:twoCellAnchor editAs="oneCell">
    <xdr:from>
      <xdr:col>18</xdr:col>
      <xdr:colOff>18415</xdr:colOff>
      <xdr:row>4</xdr:row>
      <xdr:rowOff>0</xdr:rowOff>
    </xdr:from>
    <xdr:to>
      <xdr:col>18</xdr:col>
      <xdr:colOff>38100</xdr:colOff>
      <xdr:row>5</xdr:row>
      <xdr:rowOff>38100</xdr:rowOff>
    </xdr:to>
    <xdr:pic>
      <xdr:nvPicPr>
        <xdr:cNvPr id="55" name="图片 3337"/>
        <xdr:cNvPicPr>
          <a:picLocks noChangeAspect="1"/>
        </xdr:cNvPicPr>
      </xdr:nvPicPr>
      <xdr:blipFill>
        <a:blip r:embed="rId1"/>
        <a:stretch>
          <a:fillRect/>
        </a:stretch>
      </xdr:blipFill>
      <xdr:spPr>
        <a:xfrm>
          <a:off x="20198715" y="1571625"/>
          <a:ext cx="19685" cy="190500"/>
        </a:xfrm>
        <a:prstGeom prst="rect">
          <a:avLst/>
        </a:prstGeom>
        <a:noFill/>
        <a:ln w="9525">
          <a:noFill/>
        </a:ln>
      </xdr:spPr>
    </xdr:pic>
    <xdr:clientData/>
  </xdr:twoCellAnchor>
  <xdr:twoCellAnchor editAs="oneCell">
    <xdr:from>
      <xdr:col>11</xdr:col>
      <xdr:colOff>132715</xdr:colOff>
      <xdr:row>4</xdr:row>
      <xdr:rowOff>0</xdr:rowOff>
    </xdr:from>
    <xdr:to>
      <xdr:col>11</xdr:col>
      <xdr:colOff>267970</xdr:colOff>
      <xdr:row>5</xdr:row>
      <xdr:rowOff>38100</xdr:rowOff>
    </xdr:to>
    <xdr:pic>
      <xdr:nvPicPr>
        <xdr:cNvPr id="56" name="图片 3335"/>
        <xdr:cNvPicPr>
          <a:picLocks noChangeAspect="1"/>
        </xdr:cNvPicPr>
      </xdr:nvPicPr>
      <xdr:blipFill>
        <a:blip r:embed="rId2"/>
        <a:stretch>
          <a:fillRect/>
        </a:stretch>
      </xdr:blipFill>
      <xdr:spPr>
        <a:xfrm>
          <a:off x="14143990" y="1571625"/>
          <a:ext cx="135255" cy="190500"/>
        </a:xfrm>
        <a:prstGeom prst="rect">
          <a:avLst/>
        </a:prstGeom>
        <a:noFill/>
        <a:ln w="9525">
          <a:noFill/>
        </a:ln>
      </xdr:spPr>
    </xdr:pic>
    <xdr:clientData/>
  </xdr:twoCellAnchor>
  <xdr:twoCellAnchor editAs="oneCell">
    <xdr:from>
      <xdr:col>20</xdr:col>
      <xdr:colOff>0</xdr:colOff>
      <xdr:row>4</xdr:row>
      <xdr:rowOff>0</xdr:rowOff>
    </xdr:from>
    <xdr:to>
      <xdr:col>20</xdr:col>
      <xdr:colOff>19050</xdr:colOff>
      <xdr:row>5</xdr:row>
      <xdr:rowOff>38735</xdr:rowOff>
    </xdr:to>
    <xdr:pic>
      <xdr:nvPicPr>
        <xdr:cNvPr id="57" name="图片 3336"/>
        <xdr:cNvPicPr>
          <a:picLocks noChangeAspect="1"/>
        </xdr:cNvPicPr>
      </xdr:nvPicPr>
      <xdr:blipFill>
        <a:blip r:embed="rId1"/>
        <a:stretch>
          <a:fillRect/>
        </a:stretch>
      </xdr:blipFill>
      <xdr:spPr>
        <a:xfrm>
          <a:off x="20859750" y="1571625"/>
          <a:ext cx="19050" cy="191135"/>
        </a:xfrm>
        <a:prstGeom prst="rect">
          <a:avLst/>
        </a:prstGeom>
        <a:noFill/>
        <a:ln w="9525">
          <a:noFill/>
        </a:ln>
      </xdr:spPr>
    </xdr:pic>
    <xdr:clientData/>
  </xdr:twoCellAnchor>
  <xdr:twoCellAnchor editAs="oneCell">
    <xdr:from>
      <xdr:col>17</xdr:col>
      <xdr:colOff>0</xdr:colOff>
      <xdr:row>4</xdr:row>
      <xdr:rowOff>0</xdr:rowOff>
    </xdr:from>
    <xdr:to>
      <xdr:col>17</xdr:col>
      <xdr:colOff>19685</xdr:colOff>
      <xdr:row>5</xdr:row>
      <xdr:rowOff>38735</xdr:rowOff>
    </xdr:to>
    <xdr:pic>
      <xdr:nvPicPr>
        <xdr:cNvPr id="58" name="图片 3337"/>
        <xdr:cNvPicPr>
          <a:picLocks noChangeAspect="1"/>
        </xdr:cNvPicPr>
      </xdr:nvPicPr>
      <xdr:blipFill>
        <a:blip r:embed="rId1"/>
        <a:stretch>
          <a:fillRect/>
        </a:stretch>
      </xdr:blipFill>
      <xdr:spPr>
        <a:xfrm>
          <a:off x="19840575" y="1571625"/>
          <a:ext cx="19685" cy="191135"/>
        </a:xfrm>
        <a:prstGeom prst="rect">
          <a:avLst/>
        </a:prstGeom>
        <a:noFill/>
        <a:ln w="9525">
          <a:noFill/>
        </a:ln>
      </xdr:spPr>
    </xdr:pic>
    <xdr:clientData/>
  </xdr:twoCellAnchor>
  <xdr:twoCellAnchor editAs="oneCell">
    <xdr:from>
      <xdr:col>18</xdr:col>
      <xdr:colOff>134620</xdr:colOff>
      <xdr:row>4</xdr:row>
      <xdr:rowOff>0</xdr:rowOff>
    </xdr:from>
    <xdr:to>
      <xdr:col>18</xdr:col>
      <xdr:colOff>266065</xdr:colOff>
      <xdr:row>5</xdr:row>
      <xdr:rowOff>38735</xdr:rowOff>
    </xdr:to>
    <xdr:pic>
      <xdr:nvPicPr>
        <xdr:cNvPr id="59" name="图片 3335"/>
        <xdr:cNvPicPr>
          <a:picLocks noChangeAspect="1"/>
        </xdr:cNvPicPr>
      </xdr:nvPicPr>
      <xdr:blipFill>
        <a:blip r:embed="rId2"/>
        <a:stretch>
          <a:fillRect/>
        </a:stretch>
      </xdr:blipFill>
      <xdr:spPr>
        <a:xfrm>
          <a:off x="20314920" y="1571625"/>
          <a:ext cx="131445" cy="191135"/>
        </a:xfrm>
        <a:prstGeom prst="rect">
          <a:avLst/>
        </a:prstGeom>
        <a:noFill/>
        <a:ln w="9525">
          <a:noFill/>
        </a:ln>
      </xdr:spPr>
    </xdr:pic>
    <xdr:clientData/>
  </xdr:twoCellAnchor>
  <xdr:twoCellAnchor editAs="oneCell">
    <xdr:from>
      <xdr:col>17</xdr:col>
      <xdr:colOff>0</xdr:colOff>
      <xdr:row>4</xdr:row>
      <xdr:rowOff>0</xdr:rowOff>
    </xdr:from>
    <xdr:to>
      <xdr:col>17</xdr:col>
      <xdr:colOff>19685</xdr:colOff>
      <xdr:row>5</xdr:row>
      <xdr:rowOff>40640</xdr:rowOff>
    </xdr:to>
    <xdr:pic>
      <xdr:nvPicPr>
        <xdr:cNvPr id="60" name="图片 3337"/>
        <xdr:cNvPicPr>
          <a:picLocks noChangeAspect="1"/>
        </xdr:cNvPicPr>
      </xdr:nvPicPr>
      <xdr:blipFill>
        <a:blip r:embed="rId1"/>
        <a:stretch>
          <a:fillRect/>
        </a:stretch>
      </xdr:blipFill>
      <xdr:spPr>
        <a:xfrm>
          <a:off x="19840575" y="1571625"/>
          <a:ext cx="19685" cy="193040"/>
        </a:xfrm>
        <a:prstGeom prst="rect">
          <a:avLst/>
        </a:prstGeom>
        <a:noFill/>
        <a:ln w="9525">
          <a:noFill/>
        </a:ln>
      </xdr:spPr>
    </xdr:pic>
    <xdr:clientData/>
  </xdr:twoCellAnchor>
  <xdr:twoCellAnchor editAs="oneCell">
    <xdr:from>
      <xdr:col>18</xdr:col>
      <xdr:colOff>135255</xdr:colOff>
      <xdr:row>4</xdr:row>
      <xdr:rowOff>0</xdr:rowOff>
    </xdr:from>
    <xdr:to>
      <xdr:col>18</xdr:col>
      <xdr:colOff>264795</xdr:colOff>
      <xdr:row>5</xdr:row>
      <xdr:rowOff>40640</xdr:rowOff>
    </xdr:to>
    <xdr:pic>
      <xdr:nvPicPr>
        <xdr:cNvPr id="61" name="图片 3335"/>
        <xdr:cNvPicPr>
          <a:picLocks noChangeAspect="1"/>
        </xdr:cNvPicPr>
      </xdr:nvPicPr>
      <xdr:blipFill>
        <a:blip r:embed="rId2"/>
        <a:stretch>
          <a:fillRect/>
        </a:stretch>
      </xdr:blipFill>
      <xdr:spPr>
        <a:xfrm>
          <a:off x="20315555" y="1571625"/>
          <a:ext cx="129540" cy="193040"/>
        </a:xfrm>
        <a:prstGeom prst="rect">
          <a:avLst/>
        </a:prstGeom>
        <a:noFill/>
        <a:ln w="9525">
          <a:noFill/>
        </a:ln>
      </xdr:spPr>
    </xdr:pic>
    <xdr:clientData/>
  </xdr:twoCellAnchor>
  <xdr:twoCellAnchor editAs="oneCell">
    <xdr:from>
      <xdr:col>12</xdr:col>
      <xdr:colOff>132715</xdr:colOff>
      <xdr:row>4</xdr:row>
      <xdr:rowOff>0</xdr:rowOff>
    </xdr:from>
    <xdr:to>
      <xdr:col>12</xdr:col>
      <xdr:colOff>266700</xdr:colOff>
      <xdr:row>5</xdr:row>
      <xdr:rowOff>40640</xdr:rowOff>
    </xdr:to>
    <xdr:pic>
      <xdr:nvPicPr>
        <xdr:cNvPr id="62" name="图片 3335"/>
        <xdr:cNvPicPr>
          <a:picLocks noChangeAspect="1"/>
        </xdr:cNvPicPr>
      </xdr:nvPicPr>
      <xdr:blipFill>
        <a:blip r:embed="rId2"/>
        <a:stretch>
          <a:fillRect/>
        </a:stretch>
      </xdr:blipFill>
      <xdr:spPr>
        <a:xfrm>
          <a:off x="15115540" y="1571625"/>
          <a:ext cx="133985" cy="193040"/>
        </a:xfrm>
        <a:prstGeom prst="rect">
          <a:avLst/>
        </a:prstGeom>
        <a:noFill/>
        <a:ln w="9525">
          <a:noFill/>
        </a:ln>
      </xdr:spPr>
    </xdr:pic>
    <xdr:clientData/>
  </xdr:twoCellAnchor>
  <xdr:twoCellAnchor editAs="oneCell">
    <xdr:from>
      <xdr:col>11</xdr:col>
      <xdr:colOff>132715</xdr:colOff>
      <xdr:row>4</xdr:row>
      <xdr:rowOff>0</xdr:rowOff>
    </xdr:from>
    <xdr:to>
      <xdr:col>11</xdr:col>
      <xdr:colOff>267970</xdr:colOff>
      <xdr:row>5</xdr:row>
      <xdr:rowOff>40640</xdr:rowOff>
    </xdr:to>
    <xdr:pic>
      <xdr:nvPicPr>
        <xdr:cNvPr id="63" name="图片 3335"/>
        <xdr:cNvPicPr>
          <a:picLocks noChangeAspect="1"/>
        </xdr:cNvPicPr>
      </xdr:nvPicPr>
      <xdr:blipFill>
        <a:blip r:embed="rId2"/>
        <a:stretch>
          <a:fillRect/>
        </a:stretch>
      </xdr:blipFill>
      <xdr:spPr>
        <a:xfrm>
          <a:off x="14143990" y="1571625"/>
          <a:ext cx="135255" cy="193040"/>
        </a:xfrm>
        <a:prstGeom prst="rect">
          <a:avLst/>
        </a:prstGeom>
        <a:noFill/>
        <a:ln w="9525">
          <a:noFill/>
        </a:ln>
      </xdr:spPr>
    </xdr:pic>
    <xdr:clientData/>
  </xdr:twoCellAnchor>
  <xdr:twoCellAnchor editAs="oneCell">
    <xdr:from>
      <xdr:col>20</xdr:col>
      <xdr:colOff>0</xdr:colOff>
      <xdr:row>4</xdr:row>
      <xdr:rowOff>0</xdr:rowOff>
    </xdr:from>
    <xdr:to>
      <xdr:col>20</xdr:col>
      <xdr:colOff>19685</xdr:colOff>
      <xdr:row>5</xdr:row>
      <xdr:rowOff>38735</xdr:rowOff>
    </xdr:to>
    <xdr:pic>
      <xdr:nvPicPr>
        <xdr:cNvPr id="64" name="图片 3337"/>
        <xdr:cNvPicPr>
          <a:picLocks noChangeAspect="1"/>
        </xdr:cNvPicPr>
      </xdr:nvPicPr>
      <xdr:blipFill>
        <a:blip r:embed="rId1"/>
        <a:stretch>
          <a:fillRect/>
        </a:stretch>
      </xdr:blipFill>
      <xdr:spPr>
        <a:xfrm>
          <a:off x="20859750" y="1571625"/>
          <a:ext cx="19685" cy="191135"/>
        </a:xfrm>
        <a:prstGeom prst="rect">
          <a:avLst/>
        </a:prstGeom>
        <a:noFill/>
        <a:ln w="9525">
          <a:noFill/>
        </a:ln>
      </xdr:spPr>
    </xdr:pic>
    <xdr:clientData/>
  </xdr:twoCellAnchor>
  <xdr:twoCellAnchor editAs="oneCell">
    <xdr:from>
      <xdr:col>20</xdr:col>
      <xdr:colOff>0</xdr:colOff>
      <xdr:row>4</xdr:row>
      <xdr:rowOff>0</xdr:rowOff>
    </xdr:from>
    <xdr:to>
      <xdr:col>20</xdr:col>
      <xdr:colOff>19050</xdr:colOff>
      <xdr:row>5</xdr:row>
      <xdr:rowOff>40640</xdr:rowOff>
    </xdr:to>
    <xdr:pic>
      <xdr:nvPicPr>
        <xdr:cNvPr id="65" name="图片 3336"/>
        <xdr:cNvPicPr>
          <a:picLocks noChangeAspect="1"/>
        </xdr:cNvPicPr>
      </xdr:nvPicPr>
      <xdr:blipFill>
        <a:blip r:embed="rId1"/>
        <a:stretch>
          <a:fillRect/>
        </a:stretch>
      </xdr:blipFill>
      <xdr:spPr>
        <a:xfrm>
          <a:off x="20859750" y="1571625"/>
          <a:ext cx="19050" cy="193040"/>
        </a:xfrm>
        <a:prstGeom prst="rect">
          <a:avLst/>
        </a:prstGeom>
        <a:noFill/>
        <a:ln w="9525">
          <a:noFill/>
        </a:ln>
      </xdr:spPr>
    </xdr:pic>
    <xdr:clientData/>
  </xdr:twoCellAnchor>
  <xdr:twoCellAnchor editAs="oneCell">
    <xdr:from>
      <xdr:col>20</xdr:col>
      <xdr:colOff>0</xdr:colOff>
      <xdr:row>4</xdr:row>
      <xdr:rowOff>0</xdr:rowOff>
    </xdr:from>
    <xdr:to>
      <xdr:col>20</xdr:col>
      <xdr:colOff>19685</xdr:colOff>
      <xdr:row>5</xdr:row>
      <xdr:rowOff>40640</xdr:rowOff>
    </xdr:to>
    <xdr:pic>
      <xdr:nvPicPr>
        <xdr:cNvPr id="66" name="图片 3337"/>
        <xdr:cNvPicPr>
          <a:picLocks noChangeAspect="1"/>
        </xdr:cNvPicPr>
      </xdr:nvPicPr>
      <xdr:blipFill>
        <a:blip r:embed="rId1"/>
        <a:stretch>
          <a:fillRect/>
        </a:stretch>
      </xdr:blipFill>
      <xdr:spPr>
        <a:xfrm>
          <a:off x="20859750" y="1571625"/>
          <a:ext cx="19685" cy="193040"/>
        </a:xfrm>
        <a:prstGeom prst="rect">
          <a:avLst/>
        </a:prstGeom>
        <a:noFill/>
        <a:ln w="9525">
          <a:noFill/>
        </a:ln>
      </xdr:spPr>
    </xdr:pic>
    <xdr:clientData/>
  </xdr:twoCellAnchor>
  <xdr:twoCellAnchor editAs="oneCell">
    <xdr:from>
      <xdr:col>20</xdr:col>
      <xdr:colOff>0</xdr:colOff>
      <xdr:row>4</xdr:row>
      <xdr:rowOff>0</xdr:rowOff>
    </xdr:from>
    <xdr:to>
      <xdr:col>20</xdr:col>
      <xdr:colOff>19050</xdr:colOff>
      <xdr:row>5</xdr:row>
      <xdr:rowOff>46990</xdr:rowOff>
    </xdr:to>
    <xdr:pic>
      <xdr:nvPicPr>
        <xdr:cNvPr id="67" name="图片 3336"/>
        <xdr:cNvPicPr>
          <a:picLocks noChangeAspect="1"/>
        </xdr:cNvPicPr>
      </xdr:nvPicPr>
      <xdr:blipFill>
        <a:blip r:embed="rId1"/>
        <a:stretch>
          <a:fillRect/>
        </a:stretch>
      </xdr:blipFill>
      <xdr:spPr>
        <a:xfrm>
          <a:off x="20859750" y="1571625"/>
          <a:ext cx="19050" cy="199390"/>
        </a:xfrm>
        <a:prstGeom prst="rect">
          <a:avLst/>
        </a:prstGeom>
        <a:noFill/>
        <a:ln w="9525">
          <a:noFill/>
        </a:ln>
      </xdr:spPr>
    </xdr:pic>
    <xdr:clientData/>
  </xdr:twoCellAnchor>
  <xdr:twoCellAnchor editAs="oneCell">
    <xdr:from>
      <xdr:col>20</xdr:col>
      <xdr:colOff>19050</xdr:colOff>
      <xdr:row>4</xdr:row>
      <xdr:rowOff>0</xdr:rowOff>
    </xdr:from>
    <xdr:to>
      <xdr:col>20</xdr:col>
      <xdr:colOff>39370</xdr:colOff>
      <xdr:row>5</xdr:row>
      <xdr:rowOff>46990</xdr:rowOff>
    </xdr:to>
    <xdr:pic>
      <xdr:nvPicPr>
        <xdr:cNvPr id="68" name="图片 3337"/>
        <xdr:cNvPicPr>
          <a:picLocks noChangeAspect="1"/>
        </xdr:cNvPicPr>
      </xdr:nvPicPr>
      <xdr:blipFill>
        <a:blip r:embed="rId1"/>
        <a:stretch>
          <a:fillRect/>
        </a:stretch>
      </xdr:blipFill>
      <xdr:spPr>
        <a:xfrm>
          <a:off x="20878800" y="1571625"/>
          <a:ext cx="20320" cy="199390"/>
        </a:xfrm>
        <a:prstGeom prst="rect">
          <a:avLst/>
        </a:prstGeom>
        <a:noFill/>
        <a:ln w="9525">
          <a:noFill/>
        </a:ln>
      </xdr:spPr>
    </xdr:pic>
    <xdr:clientData/>
  </xdr:twoCellAnchor>
  <xdr:twoCellAnchor editAs="oneCell">
    <xdr:from>
      <xdr:col>26</xdr:col>
      <xdr:colOff>0</xdr:colOff>
      <xdr:row>4</xdr:row>
      <xdr:rowOff>0</xdr:rowOff>
    </xdr:from>
    <xdr:to>
      <xdr:col>26</xdr:col>
      <xdr:colOff>132715</xdr:colOff>
      <xdr:row>5</xdr:row>
      <xdr:rowOff>29210</xdr:rowOff>
    </xdr:to>
    <xdr:pic>
      <xdr:nvPicPr>
        <xdr:cNvPr id="69" name="图片 3335"/>
        <xdr:cNvPicPr>
          <a:picLocks noChangeAspect="1"/>
        </xdr:cNvPicPr>
      </xdr:nvPicPr>
      <xdr:blipFill>
        <a:blip r:embed="rId2"/>
        <a:stretch>
          <a:fillRect/>
        </a:stretch>
      </xdr:blipFill>
      <xdr:spPr>
        <a:xfrm>
          <a:off x="27708225" y="1571625"/>
          <a:ext cx="132715" cy="181610"/>
        </a:xfrm>
        <a:prstGeom prst="rect">
          <a:avLst/>
        </a:prstGeom>
        <a:noFill/>
        <a:ln w="9525">
          <a:noFill/>
        </a:ln>
      </xdr:spPr>
    </xdr:pic>
    <xdr:clientData/>
  </xdr:twoCellAnchor>
  <xdr:twoCellAnchor editAs="oneCell">
    <xdr:from>
      <xdr:col>12</xdr:col>
      <xdr:colOff>0</xdr:colOff>
      <xdr:row>4</xdr:row>
      <xdr:rowOff>0</xdr:rowOff>
    </xdr:from>
    <xdr:to>
      <xdr:col>12</xdr:col>
      <xdr:colOff>341630</xdr:colOff>
      <xdr:row>6</xdr:row>
      <xdr:rowOff>427355</xdr:rowOff>
    </xdr:to>
    <xdr:pic>
      <xdr:nvPicPr>
        <xdr:cNvPr id="70" name="图片 3336"/>
        <xdr:cNvPicPr>
          <a:picLocks noChangeAspect="1"/>
        </xdr:cNvPicPr>
      </xdr:nvPicPr>
      <xdr:blipFill>
        <a:blip r:embed="rId1"/>
        <a:stretch>
          <a:fillRect/>
        </a:stretch>
      </xdr:blipFill>
      <xdr:spPr>
        <a:xfrm>
          <a:off x="14982825" y="1571625"/>
          <a:ext cx="341630" cy="732155"/>
        </a:xfrm>
        <a:prstGeom prst="rect">
          <a:avLst/>
        </a:prstGeom>
        <a:noFill/>
        <a:ln w="9525">
          <a:noFill/>
        </a:ln>
      </xdr:spPr>
    </xdr:pic>
    <xdr:clientData/>
  </xdr:twoCellAnchor>
  <xdr:twoCellAnchor editAs="oneCell">
    <xdr:from>
      <xdr:col>26</xdr:col>
      <xdr:colOff>0</xdr:colOff>
      <xdr:row>4</xdr:row>
      <xdr:rowOff>0</xdr:rowOff>
    </xdr:from>
    <xdr:to>
      <xdr:col>26</xdr:col>
      <xdr:colOff>132715</xdr:colOff>
      <xdr:row>5</xdr:row>
      <xdr:rowOff>38735</xdr:rowOff>
    </xdr:to>
    <xdr:pic>
      <xdr:nvPicPr>
        <xdr:cNvPr id="71" name="图片 3335"/>
        <xdr:cNvPicPr>
          <a:picLocks noChangeAspect="1"/>
        </xdr:cNvPicPr>
      </xdr:nvPicPr>
      <xdr:blipFill>
        <a:blip r:embed="rId2"/>
        <a:stretch>
          <a:fillRect/>
        </a:stretch>
      </xdr:blipFill>
      <xdr:spPr>
        <a:xfrm>
          <a:off x="27708225" y="1571625"/>
          <a:ext cx="132715" cy="191135"/>
        </a:xfrm>
        <a:prstGeom prst="rect">
          <a:avLst/>
        </a:prstGeom>
        <a:noFill/>
        <a:ln w="9525">
          <a:noFill/>
        </a:ln>
      </xdr:spPr>
    </xdr:pic>
    <xdr:clientData/>
  </xdr:twoCellAnchor>
  <xdr:twoCellAnchor editAs="oneCell">
    <xdr:from>
      <xdr:col>12</xdr:col>
      <xdr:colOff>0</xdr:colOff>
      <xdr:row>4</xdr:row>
      <xdr:rowOff>0</xdr:rowOff>
    </xdr:from>
    <xdr:to>
      <xdr:col>12</xdr:col>
      <xdr:colOff>341630</xdr:colOff>
      <xdr:row>6</xdr:row>
      <xdr:rowOff>436880</xdr:rowOff>
    </xdr:to>
    <xdr:pic>
      <xdr:nvPicPr>
        <xdr:cNvPr id="72" name="图片 3336"/>
        <xdr:cNvPicPr>
          <a:picLocks noChangeAspect="1"/>
        </xdr:cNvPicPr>
      </xdr:nvPicPr>
      <xdr:blipFill>
        <a:blip r:embed="rId1"/>
        <a:stretch>
          <a:fillRect/>
        </a:stretch>
      </xdr:blipFill>
      <xdr:spPr>
        <a:xfrm>
          <a:off x="14982825" y="1571625"/>
          <a:ext cx="341630" cy="741680"/>
        </a:xfrm>
        <a:prstGeom prst="rect">
          <a:avLst/>
        </a:prstGeom>
        <a:noFill/>
        <a:ln w="9525">
          <a:noFill/>
        </a:ln>
      </xdr:spPr>
    </xdr:pic>
    <xdr:clientData/>
  </xdr:twoCellAnchor>
  <xdr:twoCellAnchor editAs="oneCell">
    <xdr:from>
      <xdr:col>25</xdr:col>
      <xdr:colOff>0</xdr:colOff>
      <xdr:row>4</xdr:row>
      <xdr:rowOff>0</xdr:rowOff>
    </xdr:from>
    <xdr:to>
      <xdr:col>25</xdr:col>
      <xdr:colOff>342900</xdr:colOff>
      <xdr:row>6</xdr:row>
      <xdr:rowOff>427355</xdr:rowOff>
    </xdr:to>
    <xdr:pic>
      <xdr:nvPicPr>
        <xdr:cNvPr id="73" name="图片 3336"/>
        <xdr:cNvPicPr>
          <a:picLocks noChangeAspect="1"/>
        </xdr:cNvPicPr>
      </xdr:nvPicPr>
      <xdr:blipFill>
        <a:blip r:embed="rId1"/>
        <a:stretch>
          <a:fillRect/>
        </a:stretch>
      </xdr:blipFill>
      <xdr:spPr>
        <a:xfrm>
          <a:off x="25717500" y="1571625"/>
          <a:ext cx="342900" cy="732155"/>
        </a:xfrm>
        <a:prstGeom prst="rect">
          <a:avLst/>
        </a:prstGeom>
        <a:noFill/>
        <a:ln w="9525">
          <a:noFill/>
        </a:ln>
      </xdr:spPr>
    </xdr:pic>
    <xdr:clientData/>
  </xdr:twoCellAnchor>
  <xdr:twoCellAnchor editAs="oneCell">
    <xdr:from>
      <xdr:col>25</xdr:col>
      <xdr:colOff>0</xdr:colOff>
      <xdr:row>4</xdr:row>
      <xdr:rowOff>0</xdr:rowOff>
    </xdr:from>
    <xdr:to>
      <xdr:col>25</xdr:col>
      <xdr:colOff>342900</xdr:colOff>
      <xdr:row>6</xdr:row>
      <xdr:rowOff>436880</xdr:rowOff>
    </xdr:to>
    <xdr:pic>
      <xdr:nvPicPr>
        <xdr:cNvPr id="74" name="图片 3336"/>
        <xdr:cNvPicPr>
          <a:picLocks noChangeAspect="1"/>
        </xdr:cNvPicPr>
      </xdr:nvPicPr>
      <xdr:blipFill>
        <a:blip r:embed="rId1"/>
        <a:stretch>
          <a:fillRect/>
        </a:stretch>
      </xdr:blipFill>
      <xdr:spPr>
        <a:xfrm>
          <a:off x="25717500" y="1571625"/>
          <a:ext cx="342900" cy="741680"/>
        </a:xfrm>
        <a:prstGeom prst="rect">
          <a:avLst/>
        </a:prstGeom>
        <a:noFill/>
        <a:ln w="9525">
          <a:noFill/>
        </a:ln>
      </xdr:spPr>
    </xdr:pic>
    <xdr:clientData/>
  </xdr:twoCellAnchor>
  <xdr:twoCellAnchor editAs="oneCell">
    <xdr:from>
      <xdr:col>26</xdr:col>
      <xdr:colOff>0</xdr:colOff>
      <xdr:row>4</xdr:row>
      <xdr:rowOff>0</xdr:rowOff>
    </xdr:from>
    <xdr:to>
      <xdr:col>26</xdr:col>
      <xdr:colOff>132715</xdr:colOff>
      <xdr:row>5</xdr:row>
      <xdr:rowOff>34290</xdr:rowOff>
    </xdr:to>
    <xdr:pic>
      <xdr:nvPicPr>
        <xdr:cNvPr id="75" name="图片 3335"/>
        <xdr:cNvPicPr>
          <a:picLocks noChangeAspect="1"/>
        </xdr:cNvPicPr>
      </xdr:nvPicPr>
      <xdr:blipFill>
        <a:blip r:embed="rId2"/>
        <a:stretch>
          <a:fillRect/>
        </a:stretch>
      </xdr:blipFill>
      <xdr:spPr>
        <a:xfrm>
          <a:off x="27708225" y="1571625"/>
          <a:ext cx="132715" cy="186690"/>
        </a:xfrm>
        <a:prstGeom prst="rect">
          <a:avLst/>
        </a:prstGeom>
        <a:noFill/>
        <a:ln w="9525">
          <a:noFill/>
        </a:ln>
      </xdr:spPr>
    </xdr:pic>
    <xdr:clientData/>
  </xdr:twoCellAnchor>
  <xdr:twoCellAnchor editAs="oneCell">
    <xdr:from>
      <xdr:col>26</xdr:col>
      <xdr:colOff>0</xdr:colOff>
      <xdr:row>4</xdr:row>
      <xdr:rowOff>0</xdr:rowOff>
    </xdr:from>
    <xdr:to>
      <xdr:col>26</xdr:col>
      <xdr:colOff>132715</xdr:colOff>
      <xdr:row>5</xdr:row>
      <xdr:rowOff>46990</xdr:rowOff>
    </xdr:to>
    <xdr:pic>
      <xdr:nvPicPr>
        <xdr:cNvPr id="76" name="图片 3335"/>
        <xdr:cNvPicPr>
          <a:picLocks noChangeAspect="1"/>
        </xdr:cNvPicPr>
      </xdr:nvPicPr>
      <xdr:blipFill>
        <a:blip r:embed="rId2"/>
        <a:stretch>
          <a:fillRect/>
        </a:stretch>
      </xdr:blipFill>
      <xdr:spPr>
        <a:xfrm>
          <a:off x="27708225" y="1571625"/>
          <a:ext cx="132715" cy="199390"/>
        </a:xfrm>
        <a:prstGeom prst="rect">
          <a:avLst/>
        </a:prstGeom>
        <a:noFill/>
        <a:ln w="9525">
          <a:noFill/>
        </a:ln>
      </xdr:spPr>
    </xdr:pic>
    <xdr:clientData/>
  </xdr:twoCellAnchor>
  <xdr:twoCellAnchor editAs="oneCell">
    <xdr:from>
      <xdr:col>26</xdr:col>
      <xdr:colOff>0</xdr:colOff>
      <xdr:row>4</xdr:row>
      <xdr:rowOff>0</xdr:rowOff>
    </xdr:from>
    <xdr:to>
      <xdr:col>26</xdr:col>
      <xdr:colOff>132715</xdr:colOff>
      <xdr:row>5</xdr:row>
      <xdr:rowOff>24765</xdr:rowOff>
    </xdr:to>
    <xdr:pic>
      <xdr:nvPicPr>
        <xdr:cNvPr id="77" name="图片 3335"/>
        <xdr:cNvPicPr>
          <a:picLocks noChangeAspect="1"/>
        </xdr:cNvPicPr>
      </xdr:nvPicPr>
      <xdr:blipFill>
        <a:blip r:embed="rId2"/>
        <a:stretch>
          <a:fillRect/>
        </a:stretch>
      </xdr:blipFill>
      <xdr:spPr>
        <a:xfrm>
          <a:off x="27708225" y="1571625"/>
          <a:ext cx="132715" cy="177165"/>
        </a:xfrm>
        <a:prstGeom prst="rect">
          <a:avLst/>
        </a:prstGeom>
        <a:noFill/>
        <a:ln w="9525">
          <a:noFill/>
        </a:ln>
      </xdr:spPr>
    </xdr:pic>
    <xdr:clientData/>
  </xdr:twoCellAnchor>
  <xdr:twoCellAnchor editAs="oneCell">
    <xdr:from>
      <xdr:col>23</xdr:col>
      <xdr:colOff>0</xdr:colOff>
      <xdr:row>4</xdr:row>
      <xdr:rowOff>0</xdr:rowOff>
    </xdr:from>
    <xdr:to>
      <xdr:col>23</xdr:col>
      <xdr:colOff>19050</xdr:colOff>
      <xdr:row>5</xdr:row>
      <xdr:rowOff>38735</xdr:rowOff>
    </xdr:to>
    <xdr:pic>
      <xdr:nvPicPr>
        <xdr:cNvPr id="78" name="图片 3336"/>
        <xdr:cNvPicPr>
          <a:picLocks noChangeAspect="1"/>
        </xdr:cNvPicPr>
      </xdr:nvPicPr>
      <xdr:blipFill>
        <a:blip r:embed="rId1"/>
        <a:stretch>
          <a:fillRect/>
        </a:stretch>
      </xdr:blipFill>
      <xdr:spPr>
        <a:xfrm>
          <a:off x="23774400" y="1571625"/>
          <a:ext cx="19050" cy="191135"/>
        </a:xfrm>
        <a:prstGeom prst="rect">
          <a:avLst/>
        </a:prstGeom>
        <a:noFill/>
        <a:ln w="9525">
          <a:noFill/>
        </a:ln>
      </xdr:spPr>
    </xdr:pic>
    <xdr:clientData/>
  </xdr:twoCellAnchor>
  <xdr:twoCellAnchor editAs="oneCell">
    <xdr:from>
      <xdr:col>23</xdr:col>
      <xdr:colOff>0</xdr:colOff>
      <xdr:row>4</xdr:row>
      <xdr:rowOff>0</xdr:rowOff>
    </xdr:from>
    <xdr:to>
      <xdr:col>23</xdr:col>
      <xdr:colOff>19685</xdr:colOff>
      <xdr:row>5</xdr:row>
      <xdr:rowOff>38735</xdr:rowOff>
    </xdr:to>
    <xdr:pic>
      <xdr:nvPicPr>
        <xdr:cNvPr id="79" name="图片 3337"/>
        <xdr:cNvPicPr>
          <a:picLocks noChangeAspect="1"/>
        </xdr:cNvPicPr>
      </xdr:nvPicPr>
      <xdr:blipFill>
        <a:blip r:embed="rId1"/>
        <a:stretch>
          <a:fillRect/>
        </a:stretch>
      </xdr:blipFill>
      <xdr:spPr>
        <a:xfrm>
          <a:off x="23774400" y="1571625"/>
          <a:ext cx="19685" cy="191135"/>
        </a:xfrm>
        <a:prstGeom prst="rect">
          <a:avLst/>
        </a:prstGeom>
        <a:noFill/>
        <a:ln w="9525">
          <a:noFill/>
        </a:ln>
      </xdr:spPr>
    </xdr:pic>
    <xdr:clientData/>
  </xdr:twoCellAnchor>
  <xdr:twoCellAnchor editAs="oneCell">
    <xdr:from>
      <xdr:col>23</xdr:col>
      <xdr:colOff>0</xdr:colOff>
      <xdr:row>4</xdr:row>
      <xdr:rowOff>0</xdr:rowOff>
    </xdr:from>
    <xdr:to>
      <xdr:col>23</xdr:col>
      <xdr:colOff>19050</xdr:colOff>
      <xdr:row>5</xdr:row>
      <xdr:rowOff>38100</xdr:rowOff>
    </xdr:to>
    <xdr:pic>
      <xdr:nvPicPr>
        <xdr:cNvPr id="80" name="图片 3336"/>
        <xdr:cNvPicPr>
          <a:picLocks noChangeAspect="1"/>
        </xdr:cNvPicPr>
      </xdr:nvPicPr>
      <xdr:blipFill>
        <a:blip r:embed="rId1"/>
        <a:stretch>
          <a:fillRect/>
        </a:stretch>
      </xdr:blipFill>
      <xdr:spPr>
        <a:xfrm>
          <a:off x="23774400" y="1571625"/>
          <a:ext cx="19050" cy="190500"/>
        </a:xfrm>
        <a:prstGeom prst="rect">
          <a:avLst/>
        </a:prstGeom>
        <a:noFill/>
        <a:ln w="9525">
          <a:noFill/>
        </a:ln>
      </xdr:spPr>
    </xdr:pic>
    <xdr:clientData/>
  </xdr:twoCellAnchor>
  <xdr:twoCellAnchor editAs="oneCell">
    <xdr:from>
      <xdr:col>23</xdr:col>
      <xdr:colOff>0</xdr:colOff>
      <xdr:row>4</xdr:row>
      <xdr:rowOff>0</xdr:rowOff>
    </xdr:from>
    <xdr:to>
      <xdr:col>23</xdr:col>
      <xdr:colOff>19685</xdr:colOff>
      <xdr:row>5</xdr:row>
      <xdr:rowOff>38100</xdr:rowOff>
    </xdr:to>
    <xdr:pic>
      <xdr:nvPicPr>
        <xdr:cNvPr id="81" name="图片 3337"/>
        <xdr:cNvPicPr>
          <a:picLocks noChangeAspect="1"/>
        </xdr:cNvPicPr>
      </xdr:nvPicPr>
      <xdr:blipFill>
        <a:blip r:embed="rId1"/>
        <a:stretch>
          <a:fillRect/>
        </a:stretch>
      </xdr:blipFill>
      <xdr:spPr>
        <a:xfrm>
          <a:off x="23774400" y="1571625"/>
          <a:ext cx="19685" cy="190500"/>
        </a:xfrm>
        <a:prstGeom prst="rect">
          <a:avLst/>
        </a:prstGeom>
        <a:noFill/>
        <a:ln w="9525">
          <a:noFill/>
        </a:ln>
      </xdr:spPr>
    </xdr:pic>
    <xdr:clientData/>
  </xdr:twoCellAnchor>
  <xdr:twoCellAnchor editAs="oneCell">
    <xdr:from>
      <xdr:col>23</xdr:col>
      <xdr:colOff>0</xdr:colOff>
      <xdr:row>4</xdr:row>
      <xdr:rowOff>0</xdr:rowOff>
    </xdr:from>
    <xdr:to>
      <xdr:col>23</xdr:col>
      <xdr:colOff>19050</xdr:colOff>
      <xdr:row>5</xdr:row>
      <xdr:rowOff>40005</xdr:rowOff>
    </xdr:to>
    <xdr:pic>
      <xdr:nvPicPr>
        <xdr:cNvPr id="82" name="图片 3336"/>
        <xdr:cNvPicPr>
          <a:picLocks noChangeAspect="1"/>
        </xdr:cNvPicPr>
      </xdr:nvPicPr>
      <xdr:blipFill>
        <a:blip r:embed="rId1"/>
        <a:stretch>
          <a:fillRect/>
        </a:stretch>
      </xdr:blipFill>
      <xdr:spPr>
        <a:xfrm>
          <a:off x="23774400" y="1571625"/>
          <a:ext cx="19050" cy="192405"/>
        </a:xfrm>
        <a:prstGeom prst="rect">
          <a:avLst/>
        </a:prstGeom>
        <a:noFill/>
        <a:ln w="9525">
          <a:noFill/>
        </a:ln>
      </xdr:spPr>
    </xdr:pic>
    <xdr:clientData/>
  </xdr:twoCellAnchor>
  <xdr:twoCellAnchor editAs="oneCell">
    <xdr:from>
      <xdr:col>23</xdr:col>
      <xdr:colOff>0</xdr:colOff>
      <xdr:row>4</xdr:row>
      <xdr:rowOff>0</xdr:rowOff>
    </xdr:from>
    <xdr:to>
      <xdr:col>23</xdr:col>
      <xdr:colOff>19685</xdr:colOff>
      <xdr:row>5</xdr:row>
      <xdr:rowOff>40005</xdr:rowOff>
    </xdr:to>
    <xdr:pic>
      <xdr:nvPicPr>
        <xdr:cNvPr id="83" name="图片 3337"/>
        <xdr:cNvPicPr>
          <a:picLocks noChangeAspect="1"/>
        </xdr:cNvPicPr>
      </xdr:nvPicPr>
      <xdr:blipFill>
        <a:blip r:embed="rId1"/>
        <a:stretch>
          <a:fillRect/>
        </a:stretch>
      </xdr:blipFill>
      <xdr:spPr>
        <a:xfrm>
          <a:off x="23774400" y="1571625"/>
          <a:ext cx="19685" cy="192405"/>
        </a:xfrm>
        <a:prstGeom prst="rect">
          <a:avLst/>
        </a:prstGeom>
        <a:noFill/>
        <a:ln w="9525">
          <a:noFill/>
        </a:ln>
      </xdr:spPr>
    </xdr:pic>
    <xdr:clientData/>
  </xdr:twoCellAnchor>
  <xdr:twoCellAnchor editAs="oneCell">
    <xdr:from>
      <xdr:col>17</xdr:col>
      <xdr:colOff>0</xdr:colOff>
      <xdr:row>4</xdr:row>
      <xdr:rowOff>0</xdr:rowOff>
    </xdr:from>
    <xdr:to>
      <xdr:col>17</xdr:col>
      <xdr:colOff>38100</xdr:colOff>
      <xdr:row>5</xdr:row>
      <xdr:rowOff>38735</xdr:rowOff>
    </xdr:to>
    <xdr:pic>
      <xdr:nvPicPr>
        <xdr:cNvPr id="84" name="图片 3337"/>
        <xdr:cNvPicPr>
          <a:picLocks noChangeAspect="1"/>
        </xdr:cNvPicPr>
      </xdr:nvPicPr>
      <xdr:blipFill>
        <a:blip r:embed="rId1"/>
        <a:stretch>
          <a:fillRect/>
        </a:stretch>
      </xdr:blipFill>
      <xdr:spPr>
        <a:xfrm>
          <a:off x="19840575" y="1571625"/>
          <a:ext cx="38100" cy="191135"/>
        </a:xfrm>
        <a:prstGeom prst="rect">
          <a:avLst/>
        </a:prstGeom>
        <a:noFill/>
        <a:ln w="9525">
          <a:noFill/>
        </a:ln>
      </xdr:spPr>
    </xdr:pic>
    <xdr:clientData/>
  </xdr:twoCellAnchor>
  <xdr:twoCellAnchor editAs="oneCell">
    <xdr:from>
      <xdr:col>17</xdr:col>
      <xdr:colOff>0</xdr:colOff>
      <xdr:row>4</xdr:row>
      <xdr:rowOff>0</xdr:rowOff>
    </xdr:from>
    <xdr:to>
      <xdr:col>17</xdr:col>
      <xdr:colOff>38100</xdr:colOff>
      <xdr:row>5</xdr:row>
      <xdr:rowOff>40640</xdr:rowOff>
    </xdr:to>
    <xdr:pic>
      <xdr:nvPicPr>
        <xdr:cNvPr id="85" name="图片 3337"/>
        <xdr:cNvPicPr>
          <a:picLocks noChangeAspect="1"/>
        </xdr:cNvPicPr>
      </xdr:nvPicPr>
      <xdr:blipFill>
        <a:blip r:embed="rId1"/>
        <a:stretch>
          <a:fillRect/>
        </a:stretch>
      </xdr:blipFill>
      <xdr:spPr>
        <a:xfrm>
          <a:off x="19840575" y="1571625"/>
          <a:ext cx="38100" cy="193040"/>
        </a:xfrm>
        <a:prstGeom prst="rect">
          <a:avLst/>
        </a:prstGeom>
        <a:noFill/>
        <a:ln w="9525">
          <a:noFill/>
        </a:ln>
      </xdr:spPr>
    </xdr:pic>
    <xdr:clientData/>
  </xdr:twoCellAnchor>
  <xdr:twoCellAnchor editAs="oneCell">
    <xdr:from>
      <xdr:col>9</xdr:col>
      <xdr:colOff>132715</xdr:colOff>
      <xdr:row>4</xdr:row>
      <xdr:rowOff>0</xdr:rowOff>
    </xdr:from>
    <xdr:to>
      <xdr:col>9</xdr:col>
      <xdr:colOff>266700</xdr:colOff>
      <xdr:row>5</xdr:row>
      <xdr:rowOff>39370</xdr:rowOff>
    </xdr:to>
    <xdr:pic>
      <xdr:nvPicPr>
        <xdr:cNvPr id="86" name="图片 3335"/>
        <xdr:cNvPicPr>
          <a:picLocks noChangeAspect="1"/>
        </xdr:cNvPicPr>
      </xdr:nvPicPr>
      <xdr:blipFill>
        <a:blip r:embed="rId2"/>
        <a:stretch>
          <a:fillRect/>
        </a:stretch>
      </xdr:blipFill>
      <xdr:spPr>
        <a:xfrm>
          <a:off x="11515090" y="1571625"/>
          <a:ext cx="133985" cy="191770"/>
        </a:xfrm>
        <a:prstGeom prst="rect">
          <a:avLst/>
        </a:prstGeom>
        <a:noFill/>
        <a:ln w="9525">
          <a:noFill/>
        </a:ln>
      </xdr:spPr>
    </xdr:pic>
    <xdr:clientData/>
  </xdr:twoCellAnchor>
  <xdr:twoCellAnchor editAs="oneCell">
    <xdr:from>
      <xdr:col>6</xdr:col>
      <xdr:colOff>0</xdr:colOff>
      <xdr:row>4</xdr:row>
      <xdr:rowOff>0</xdr:rowOff>
    </xdr:from>
    <xdr:to>
      <xdr:col>6</xdr:col>
      <xdr:colOff>342900</xdr:colOff>
      <xdr:row>6</xdr:row>
      <xdr:rowOff>428625</xdr:rowOff>
    </xdr:to>
    <xdr:pic>
      <xdr:nvPicPr>
        <xdr:cNvPr id="87" name="图片 3336"/>
        <xdr:cNvPicPr>
          <a:picLocks noChangeAspect="1"/>
        </xdr:cNvPicPr>
      </xdr:nvPicPr>
      <xdr:blipFill>
        <a:blip r:embed="rId1"/>
        <a:stretch>
          <a:fillRect/>
        </a:stretch>
      </xdr:blipFill>
      <xdr:spPr>
        <a:xfrm>
          <a:off x="9239250" y="1571625"/>
          <a:ext cx="342900" cy="733425"/>
        </a:xfrm>
        <a:prstGeom prst="rect">
          <a:avLst/>
        </a:prstGeom>
        <a:noFill/>
        <a:ln w="9525">
          <a:noFill/>
        </a:ln>
      </xdr:spPr>
    </xdr:pic>
    <xdr:clientData/>
  </xdr:twoCellAnchor>
  <xdr:twoCellAnchor editAs="oneCell">
    <xdr:from>
      <xdr:col>13</xdr:col>
      <xdr:colOff>0</xdr:colOff>
      <xdr:row>4</xdr:row>
      <xdr:rowOff>0</xdr:rowOff>
    </xdr:from>
    <xdr:to>
      <xdr:col>13</xdr:col>
      <xdr:colOff>135255</xdr:colOff>
      <xdr:row>5</xdr:row>
      <xdr:rowOff>38735</xdr:rowOff>
    </xdr:to>
    <xdr:pic>
      <xdr:nvPicPr>
        <xdr:cNvPr id="88" name="图片 3335"/>
        <xdr:cNvPicPr>
          <a:picLocks noChangeAspect="1"/>
        </xdr:cNvPicPr>
      </xdr:nvPicPr>
      <xdr:blipFill>
        <a:blip r:embed="rId2"/>
        <a:stretch>
          <a:fillRect/>
        </a:stretch>
      </xdr:blipFill>
      <xdr:spPr>
        <a:xfrm>
          <a:off x="15954375" y="1571625"/>
          <a:ext cx="135255" cy="191135"/>
        </a:xfrm>
        <a:prstGeom prst="rect">
          <a:avLst/>
        </a:prstGeom>
        <a:noFill/>
        <a:ln w="9525">
          <a:noFill/>
        </a:ln>
      </xdr:spPr>
    </xdr:pic>
    <xdr:clientData/>
  </xdr:twoCellAnchor>
  <xdr:twoCellAnchor editAs="oneCell">
    <xdr:from>
      <xdr:col>13</xdr:col>
      <xdr:colOff>0</xdr:colOff>
      <xdr:row>4</xdr:row>
      <xdr:rowOff>0</xdr:rowOff>
    </xdr:from>
    <xdr:to>
      <xdr:col>13</xdr:col>
      <xdr:colOff>135255</xdr:colOff>
      <xdr:row>5</xdr:row>
      <xdr:rowOff>38100</xdr:rowOff>
    </xdr:to>
    <xdr:pic>
      <xdr:nvPicPr>
        <xdr:cNvPr id="89" name="图片 3335"/>
        <xdr:cNvPicPr>
          <a:picLocks noChangeAspect="1"/>
        </xdr:cNvPicPr>
      </xdr:nvPicPr>
      <xdr:blipFill>
        <a:blip r:embed="rId2"/>
        <a:stretch>
          <a:fillRect/>
        </a:stretch>
      </xdr:blipFill>
      <xdr:spPr>
        <a:xfrm>
          <a:off x="15954375" y="1571625"/>
          <a:ext cx="135255" cy="190500"/>
        </a:xfrm>
        <a:prstGeom prst="rect">
          <a:avLst/>
        </a:prstGeom>
        <a:noFill/>
        <a:ln w="9525">
          <a:noFill/>
        </a:ln>
      </xdr:spPr>
    </xdr:pic>
    <xdr:clientData/>
  </xdr:twoCellAnchor>
  <xdr:twoCellAnchor editAs="oneCell">
    <xdr:from>
      <xdr:col>13</xdr:col>
      <xdr:colOff>0</xdr:colOff>
      <xdr:row>4</xdr:row>
      <xdr:rowOff>0</xdr:rowOff>
    </xdr:from>
    <xdr:to>
      <xdr:col>13</xdr:col>
      <xdr:colOff>135255</xdr:colOff>
      <xdr:row>5</xdr:row>
      <xdr:rowOff>40640</xdr:rowOff>
    </xdr:to>
    <xdr:pic>
      <xdr:nvPicPr>
        <xdr:cNvPr id="90" name="图片 3335"/>
        <xdr:cNvPicPr>
          <a:picLocks noChangeAspect="1"/>
        </xdr:cNvPicPr>
      </xdr:nvPicPr>
      <xdr:blipFill>
        <a:blip r:embed="rId2"/>
        <a:stretch>
          <a:fillRect/>
        </a:stretch>
      </xdr:blipFill>
      <xdr:spPr>
        <a:xfrm>
          <a:off x="15954375" y="1571625"/>
          <a:ext cx="135255" cy="193040"/>
        </a:xfrm>
        <a:prstGeom prst="rect">
          <a:avLst/>
        </a:prstGeom>
        <a:noFill/>
        <a:ln w="9525">
          <a:noFill/>
        </a:ln>
      </xdr:spPr>
    </xdr:pic>
    <xdr:clientData/>
  </xdr:twoCellAnchor>
  <xdr:twoCellAnchor editAs="oneCell">
    <xdr:from>
      <xdr:col>12</xdr:col>
      <xdr:colOff>132715</xdr:colOff>
      <xdr:row>4</xdr:row>
      <xdr:rowOff>0</xdr:rowOff>
    </xdr:from>
    <xdr:to>
      <xdr:col>12</xdr:col>
      <xdr:colOff>267970</xdr:colOff>
      <xdr:row>5</xdr:row>
      <xdr:rowOff>38735</xdr:rowOff>
    </xdr:to>
    <xdr:pic>
      <xdr:nvPicPr>
        <xdr:cNvPr id="91" name="图片 3335"/>
        <xdr:cNvPicPr>
          <a:picLocks noChangeAspect="1"/>
        </xdr:cNvPicPr>
      </xdr:nvPicPr>
      <xdr:blipFill>
        <a:blip r:embed="rId2"/>
        <a:stretch>
          <a:fillRect/>
        </a:stretch>
      </xdr:blipFill>
      <xdr:spPr>
        <a:xfrm>
          <a:off x="15115540" y="1571625"/>
          <a:ext cx="135255" cy="191135"/>
        </a:xfrm>
        <a:prstGeom prst="rect">
          <a:avLst/>
        </a:prstGeom>
        <a:noFill/>
        <a:ln w="9525">
          <a:noFill/>
        </a:ln>
      </xdr:spPr>
    </xdr:pic>
    <xdr:clientData/>
  </xdr:twoCellAnchor>
  <xdr:twoCellAnchor editAs="oneCell">
    <xdr:from>
      <xdr:col>12</xdr:col>
      <xdr:colOff>132715</xdr:colOff>
      <xdr:row>4</xdr:row>
      <xdr:rowOff>0</xdr:rowOff>
    </xdr:from>
    <xdr:to>
      <xdr:col>12</xdr:col>
      <xdr:colOff>267970</xdr:colOff>
      <xdr:row>5</xdr:row>
      <xdr:rowOff>38100</xdr:rowOff>
    </xdr:to>
    <xdr:pic>
      <xdr:nvPicPr>
        <xdr:cNvPr id="92" name="图片 3335"/>
        <xdr:cNvPicPr>
          <a:picLocks noChangeAspect="1"/>
        </xdr:cNvPicPr>
      </xdr:nvPicPr>
      <xdr:blipFill>
        <a:blip r:embed="rId2"/>
        <a:stretch>
          <a:fillRect/>
        </a:stretch>
      </xdr:blipFill>
      <xdr:spPr>
        <a:xfrm>
          <a:off x="15115540" y="1571625"/>
          <a:ext cx="135255" cy="190500"/>
        </a:xfrm>
        <a:prstGeom prst="rect">
          <a:avLst/>
        </a:prstGeom>
        <a:noFill/>
        <a:ln w="9525">
          <a:noFill/>
        </a:ln>
      </xdr:spPr>
    </xdr:pic>
    <xdr:clientData/>
  </xdr:twoCellAnchor>
  <xdr:twoCellAnchor editAs="oneCell">
    <xdr:from>
      <xdr:col>12</xdr:col>
      <xdr:colOff>132715</xdr:colOff>
      <xdr:row>4</xdr:row>
      <xdr:rowOff>0</xdr:rowOff>
    </xdr:from>
    <xdr:to>
      <xdr:col>12</xdr:col>
      <xdr:colOff>267970</xdr:colOff>
      <xdr:row>5</xdr:row>
      <xdr:rowOff>40640</xdr:rowOff>
    </xdr:to>
    <xdr:pic>
      <xdr:nvPicPr>
        <xdr:cNvPr id="93" name="图片 3335"/>
        <xdr:cNvPicPr>
          <a:picLocks noChangeAspect="1"/>
        </xdr:cNvPicPr>
      </xdr:nvPicPr>
      <xdr:blipFill>
        <a:blip r:embed="rId2"/>
        <a:stretch>
          <a:fillRect/>
        </a:stretch>
      </xdr:blipFill>
      <xdr:spPr>
        <a:xfrm>
          <a:off x="15115540" y="1571625"/>
          <a:ext cx="135255" cy="1930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4"/>
  <sheetViews>
    <sheetView zoomScale="130" zoomScaleNormal="130" topLeftCell="A4" workbookViewId="0">
      <selection activeCell="H38" sqref="H38"/>
    </sheetView>
  </sheetViews>
  <sheetFormatPr defaultColWidth="9" defaultRowHeight="15"/>
  <cols>
    <col min="1" max="1" width="6.75" style="88" customWidth="1"/>
    <col min="2" max="2" width="18.375" style="88" customWidth="1"/>
    <col min="3" max="8" width="10.4833333333333" style="88" customWidth="1"/>
    <col min="9" max="9" width="12.4916666666667" style="88" customWidth="1"/>
    <col min="10" max="16384" width="9" style="88"/>
  </cols>
  <sheetData>
    <row r="1" ht="15.75" spans="1:9">
      <c r="A1" s="89" t="s">
        <v>0</v>
      </c>
      <c r="B1" s="89"/>
      <c r="C1" s="90"/>
      <c r="D1" s="90"/>
      <c r="E1" s="90"/>
      <c r="F1" s="90"/>
      <c r="G1" s="90"/>
      <c r="H1" s="90"/>
      <c r="I1" s="90"/>
    </row>
    <row r="2" ht="20.25" spans="1:9">
      <c r="A2" s="91" t="s">
        <v>1</v>
      </c>
      <c r="B2" s="91"/>
      <c r="C2" s="91"/>
      <c r="D2" s="91"/>
      <c r="E2" s="91"/>
      <c r="F2" s="91"/>
      <c r="G2" s="91"/>
      <c r="H2" s="91"/>
      <c r="I2" s="91"/>
    </row>
    <row r="3" ht="33.95" customHeight="1" spans="1:9">
      <c r="A3" s="92" t="s">
        <v>2</v>
      </c>
      <c r="B3" s="93"/>
      <c r="C3" s="93"/>
      <c r="D3" s="93"/>
      <c r="E3" s="94"/>
      <c r="F3" s="95"/>
      <c r="G3" s="95"/>
      <c r="H3" s="95"/>
      <c r="I3" s="94"/>
    </row>
    <row r="4" ht="33.95" customHeight="1" spans="1:9">
      <c r="A4" s="94"/>
      <c r="B4" s="94"/>
      <c r="C4" s="94"/>
      <c r="D4" s="94"/>
      <c r="E4" s="94"/>
      <c r="F4" s="96"/>
      <c r="G4" s="94"/>
      <c r="H4" s="97"/>
      <c r="I4" s="94"/>
    </row>
    <row r="5" ht="33.95" customHeight="1" spans="1:9">
      <c r="A5" s="98" t="s">
        <v>3</v>
      </c>
      <c r="B5" s="98" t="s">
        <v>4</v>
      </c>
      <c r="C5" s="99" t="s">
        <v>5</v>
      </c>
      <c r="D5" s="100"/>
      <c r="E5" s="101" t="s">
        <v>6</v>
      </c>
      <c r="F5" s="101"/>
      <c r="G5" s="101"/>
      <c r="H5" s="101"/>
      <c r="I5" s="97" t="s">
        <v>7</v>
      </c>
    </row>
    <row r="6" ht="33.95" customHeight="1" spans="1:9">
      <c r="A6" s="102"/>
      <c r="B6" s="102"/>
      <c r="C6" s="101" t="s">
        <v>8</v>
      </c>
      <c r="D6" s="99" t="s">
        <v>9</v>
      </c>
      <c r="E6" s="101" t="s">
        <v>8</v>
      </c>
      <c r="F6" s="101" t="s">
        <v>10</v>
      </c>
      <c r="G6" s="101" t="s">
        <v>11</v>
      </c>
      <c r="H6" s="97"/>
      <c r="I6" s="97"/>
    </row>
    <row r="7" ht="33.95" customHeight="1" spans="1:9">
      <c r="A7" s="101" t="s">
        <v>12</v>
      </c>
      <c r="B7" s="101">
        <v>1</v>
      </c>
      <c r="C7" s="101" t="s">
        <v>13</v>
      </c>
      <c r="D7" s="99">
        <v>3</v>
      </c>
      <c r="E7" s="101" t="s">
        <v>14</v>
      </c>
      <c r="F7" s="101" t="s">
        <v>15</v>
      </c>
      <c r="G7" s="101">
        <v>7</v>
      </c>
      <c r="H7" s="103" t="s">
        <v>16</v>
      </c>
      <c r="I7" s="97"/>
    </row>
    <row r="8" ht="33.95" customHeight="1" spans="1:9">
      <c r="A8" s="94" t="s">
        <v>17</v>
      </c>
      <c r="B8" s="101" t="s">
        <v>18</v>
      </c>
      <c r="C8" s="103">
        <v>10749</v>
      </c>
      <c r="D8" s="101">
        <f>D9</f>
        <v>0</v>
      </c>
      <c r="E8" s="101">
        <f>SUM(E9:E32)</f>
        <v>11285</v>
      </c>
      <c r="F8" s="101">
        <v>0</v>
      </c>
      <c r="G8" s="101">
        <v>0</v>
      </c>
      <c r="H8" s="101">
        <f>SUM(H9:H32)</f>
        <v>11285</v>
      </c>
      <c r="I8" s="104"/>
    </row>
    <row r="9" ht="72.75" customHeight="1" spans="1:9">
      <c r="A9" s="98">
        <v>1</v>
      </c>
      <c r="B9" s="105" t="s">
        <v>19</v>
      </c>
      <c r="C9" s="103">
        <v>10750</v>
      </c>
      <c r="D9" s="101">
        <v>0</v>
      </c>
      <c r="E9" s="101">
        <v>11285</v>
      </c>
      <c r="F9" s="101">
        <v>0</v>
      </c>
      <c r="G9" s="101">
        <v>0</v>
      </c>
      <c r="H9" s="101">
        <v>11285</v>
      </c>
      <c r="I9" s="95" t="s">
        <v>20</v>
      </c>
    </row>
    <row r="10" ht="24" customHeight="1" spans="1:9">
      <c r="A10" s="102"/>
      <c r="B10" s="105" t="s">
        <v>21</v>
      </c>
      <c r="C10" s="106"/>
      <c r="D10" s="107"/>
      <c r="E10" s="101"/>
      <c r="F10" s="101"/>
      <c r="G10" s="101"/>
      <c r="H10" s="101"/>
      <c r="I10" s="108"/>
    </row>
    <row r="11" ht="24" customHeight="1" spans="1:9">
      <c r="A11" s="101">
        <v>2</v>
      </c>
      <c r="B11" s="94" t="s">
        <v>22</v>
      </c>
      <c r="C11" s="106"/>
      <c r="D11" s="107"/>
      <c r="E11" s="101"/>
      <c r="F11" s="101"/>
      <c r="G11" s="101"/>
      <c r="H11" s="101"/>
      <c r="I11" s="108"/>
    </row>
    <row r="12" ht="24" customHeight="1" spans="1:9">
      <c r="A12" s="101">
        <v>3</v>
      </c>
      <c r="B12" s="94" t="s">
        <v>23</v>
      </c>
      <c r="C12" s="106"/>
      <c r="D12" s="107"/>
      <c r="E12" s="101"/>
      <c r="F12" s="101"/>
      <c r="G12" s="101"/>
      <c r="H12" s="101"/>
      <c r="I12" s="108"/>
    </row>
    <row r="13" ht="24" customHeight="1" spans="1:9">
      <c r="A13" s="98">
        <v>4</v>
      </c>
      <c r="B13" s="94" t="s">
        <v>24</v>
      </c>
      <c r="C13" s="109"/>
      <c r="D13" s="109"/>
      <c r="E13" s="109"/>
      <c r="F13" s="109"/>
      <c r="G13" s="101"/>
      <c r="H13" s="109"/>
      <c r="I13" s="104"/>
    </row>
    <row r="14" ht="24" customHeight="1" spans="1:9">
      <c r="A14" s="102"/>
      <c r="B14" s="94" t="s">
        <v>25</v>
      </c>
      <c r="C14" s="106"/>
      <c r="D14" s="107"/>
      <c r="E14" s="101"/>
      <c r="F14" s="101"/>
      <c r="G14" s="101"/>
      <c r="H14" s="101"/>
      <c r="I14" s="104"/>
    </row>
    <row r="15" ht="24" customHeight="1" spans="1:9">
      <c r="A15" s="101">
        <v>5</v>
      </c>
      <c r="B15" s="94" t="s">
        <v>26</v>
      </c>
      <c r="C15" s="106"/>
      <c r="D15" s="107"/>
      <c r="E15" s="101"/>
      <c r="F15" s="101"/>
      <c r="G15" s="101"/>
      <c r="H15" s="101"/>
      <c r="I15" s="104"/>
    </row>
    <row r="16" ht="24" customHeight="1" spans="1:9">
      <c r="A16" s="101">
        <v>6</v>
      </c>
      <c r="B16" s="94" t="s">
        <v>27</v>
      </c>
      <c r="C16" s="106"/>
      <c r="D16" s="107"/>
      <c r="E16" s="101"/>
      <c r="F16" s="101"/>
      <c r="G16" s="101"/>
      <c r="H16" s="101"/>
      <c r="I16" s="104"/>
    </row>
    <row r="17" ht="24" customHeight="1" spans="1:9">
      <c r="A17" s="101">
        <v>7</v>
      </c>
      <c r="B17" s="94" t="s">
        <v>28</v>
      </c>
      <c r="C17" s="106"/>
      <c r="D17" s="107"/>
      <c r="E17" s="101"/>
      <c r="F17" s="101"/>
      <c r="G17" s="101"/>
      <c r="H17" s="101"/>
      <c r="I17" s="104"/>
    </row>
    <row r="18" ht="24" customHeight="1" spans="1:9">
      <c r="A18" s="101">
        <v>8</v>
      </c>
      <c r="B18" s="94" t="s">
        <v>29</v>
      </c>
      <c r="C18" s="106"/>
      <c r="D18" s="107"/>
      <c r="E18" s="101"/>
      <c r="F18" s="101"/>
      <c r="G18" s="101"/>
      <c r="H18" s="101"/>
      <c r="I18" s="104"/>
    </row>
    <row r="19" ht="24" customHeight="1" spans="1:9">
      <c r="A19" s="101">
        <v>9</v>
      </c>
      <c r="B19" s="94" t="s">
        <v>30</v>
      </c>
      <c r="C19" s="106"/>
      <c r="D19" s="107"/>
      <c r="E19" s="101"/>
      <c r="F19" s="101"/>
      <c r="G19" s="101"/>
      <c r="H19" s="101"/>
      <c r="I19" s="104"/>
    </row>
    <row r="20" ht="24" customHeight="1" spans="1:9">
      <c r="A20" s="101">
        <v>10</v>
      </c>
      <c r="B20" s="94" t="s">
        <v>31</v>
      </c>
      <c r="C20" s="106"/>
      <c r="D20" s="107"/>
      <c r="E20" s="101"/>
      <c r="F20" s="101"/>
      <c r="G20" s="101"/>
      <c r="H20" s="101"/>
      <c r="I20" s="104"/>
    </row>
    <row r="21" ht="24" customHeight="1" spans="1:9">
      <c r="A21" s="101">
        <v>11</v>
      </c>
      <c r="B21" s="94" t="s">
        <v>32</v>
      </c>
      <c r="C21" s="106"/>
      <c r="D21" s="107"/>
      <c r="E21" s="101"/>
      <c r="F21" s="101"/>
      <c r="G21" s="101"/>
      <c r="H21" s="101"/>
      <c r="I21" s="104"/>
    </row>
    <row r="22" ht="24" customHeight="1" spans="1:9">
      <c r="A22" s="101">
        <v>12</v>
      </c>
      <c r="B22" s="94" t="s">
        <v>33</v>
      </c>
      <c r="C22" s="106"/>
      <c r="D22" s="107"/>
      <c r="E22" s="101"/>
      <c r="F22" s="101"/>
      <c r="G22" s="101"/>
      <c r="H22" s="101"/>
      <c r="I22" s="104"/>
    </row>
    <row r="23" ht="24" customHeight="1" spans="1:9">
      <c r="A23" s="101">
        <v>13</v>
      </c>
      <c r="B23" s="94" t="s">
        <v>34</v>
      </c>
      <c r="C23" s="106"/>
      <c r="D23" s="107"/>
      <c r="E23" s="101"/>
      <c r="F23" s="101"/>
      <c r="G23" s="101"/>
      <c r="H23" s="101"/>
      <c r="I23" s="104"/>
    </row>
    <row r="24" ht="24" customHeight="1" spans="1:9">
      <c r="A24" s="101">
        <v>14</v>
      </c>
      <c r="B24" s="94" t="s">
        <v>35</v>
      </c>
      <c r="C24" s="101"/>
      <c r="D24" s="101"/>
      <c r="E24" s="101"/>
      <c r="F24" s="101"/>
      <c r="G24" s="101"/>
      <c r="H24" s="101"/>
      <c r="I24" s="104"/>
    </row>
    <row r="25" ht="24" customHeight="1" spans="1:9">
      <c r="A25" s="101">
        <v>15</v>
      </c>
      <c r="B25" s="94" t="s">
        <v>36</v>
      </c>
      <c r="C25" s="106"/>
      <c r="D25" s="107"/>
      <c r="E25" s="101"/>
      <c r="F25" s="101"/>
      <c r="G25" s="101"/>
      <c r="H25" s="101"/>
      <c r="I25" s="104"/>
    </row>
    <row r="26" ht="24" customHeight="1" spans="1:9">
      <c r="A26" s="101">
        <v>16</v>
      </c>
      <c r="B26" s="94" t="s">
        <v>37</v>
      </c>
      <c r="C26" s="106"/>
      <c r="D26" s="107"/>
      <c r="E26" s="101"/>
      <c r="F26" s="101"/>
      <c r="G26" s="101"/>
      <c r="H26" s="101"/>
      <c r="I26" s="104"/>
    </row>
    <row r="27" ht="24" customHeight="1" spans="1:9">
      <c r="A27" s="101">
        <v>17</v>
      </c>
      <c r="B27" s="94" t="s">
        <v>38</v>
      </c>
      <c r="C27" s="106"/>
      <c r="D27" s="107"/>
      <c r="E27" s="101"/>
      <c r="F27" s="101"/>
      <c r="G27" s="101"/>
      <c r="H27" s="101"/>
      <c r="I27" s="104"/>
    </row>
    <row r="28" ht="24" customHeight="1" spans="1:9">
      <c r="A28" s="101">
        <v>18</v>
      </c>
      <c r="B28" s="94" t="s">
        <v>39</v>
      </c>
      <c r="C28" s="106"/>
      <c r="D28" s="107"/>
      <c r="E28" s="101"/>
      <c r="F28" s="101"/>
      <c r="G28" s="101"/>
      <c r="H28" s="101"/>
      <c r="I28" s="104"/>
    </row>
    <row r="29" ht="24" customHeight="1" spans="1:9">
      <c r="A29" s="101">
        <v>19</v>
      </c>
      <c r="B29" s="94" t="s">
        <v>40</v>
      </c>
      <c r="C29" s="106"/>
      <c r="D29" s="107"/>
      <c r="E29" s="101"/>
      <c r="F29" s="101"/>
      <c r="G29" s="101"/>
      <c r="H29" s="101"/>
      <c r="I29" s="104"/>
    </row>
    <row r="30" ht="24" customHeight="1" spans="1:9">
      <c r="A30" s="101">
        <v>20</v>
      </c>
      <c r="B30" s="94" t="s">
        <v>41</v>
      </c>
      <c r="C30" s="106"/>
      <c r="D30" s="107"/>
      <c r="E30" s="101"/>
      <c r="F30" s="101"/>
      <c r="G30" s="101"/>
      <c r="H30" s="101"/>
      <c r="I30" s="104"/>
    </row>
    <row r="31" ht="24" customHeight="1" spans="1:9">
      <c r="A31" s="101">
        <v>21</v>
      </c>
      <c r="B31" s="94" t="s">
        <v>42</v>
      </c>
      <c r="C31" s="106"/>
      <c r="D31" s="107"/>
      <c r="E31" s="101"/>
      <c r="F31" s="101"/>
      <c r="G31" s="101"/>
      <c r="H31" s="101"/>
      <c r="I31" s="104"/>
    </row>
    <row r="32" ht="24" customHeight="1" spans="1:9">
      <c r="A32" s="101">
        <v>22</v>
      </c>
      <c r="B32" s="94" t="s">
        <v>43</v>
      </c>
      <c r="C32" s="106"/>
      <c r="D32" s="107"/>
      <c r="E32" s="101"/>
      <c r="F32" s="101"/>
      <c r="G32" s="101"/>
      <c r="H32" s="101"/>
      <c r="I32" s="104"/>
    </row>
    <row r="33" ht="24" customHeight="1" spans="1:9">
      <c r="A33" s="94" t="s">
        <v>44</v>
      </c>
      <c r="B33" s="101" t="s">
        <v>45</v>
      </c>
      <c r="C33" s="109">
        <v>3045</v>
      </c>
      <c r="D33" s="101"/>
      <c r="E33" s="101">
        <v>3741.6</v>
      </c>
      <c r="F33" s="101"/>
      <c r="G33" s="101"/>
      <c r="H33" s="101">
        <v>3741.6</v>
      </c>
      <c r="I33" s="101"/>
    </row>
    <row r="34" ht="24" customHeight="1" spans="1:9">
      <c r="A34" s="98">
        <v>1</v>
      </c>
      <c r="B34" s="94" t="s">
        <v>19</v>
      </c>
      <c r="C34" s="109">
        <v>3045</v>
      </c>
      <c r="D34" s="109"/>
      <c r="E34" s="101">
        <v>3741.6</v>
      </c>
      <c r="F34" s="109"/>
      <c r="G34" s="109"/>
      <c r="H34" s="101">
        <v>3741.6</v>
      </c>
      <c r="I34" s="95" t="s">
        <v>46</v>
      </c>
    </row>
    <row r="35" ht="24" customHeight="1" spans="1:9">
      <c r="A35" s="101">
        <v>2</v>
      </c>
      <c r="B35" s="94" t="s">
        <v>47</v>
      </c>
      <c r="C35" s="106"/>
      <c r="D35" s="107"/>
      <c r="E35" s="101"/>
      <c r="F35" s="101"/>
      <c r="G35" s="101"/>
      <c r="H35" s="101"/>
      <c r="I35" s="104"/>
    </row>
    <row r="36" ht="24" customHeight="1" spans="1:9">
      <c r="A36" s="101">
        <v>3</v>
      </c>
      <c r="B36" s="94" t="s">
        <v>23</v>
      </c>
      <c r="C36" s="106"/>
      <c r="D36" s="107"/>
      <c r="E36" s="101"/>
      <c r="F36" s="101"/>
      <c r="G36" s="101"/>
      <c r="H36" s="101"/>
      <c r="I36" s="108"/>
    </row>
    <row r="37" ht="24" customHeight="1" spans="1:9">
      <c r="A37" s="101">
        <v>4</v>
      </c>
      <c r="B37" s="94" t="s">
        <v>48</v>
      </c>
      <c r="C37" s="106"/>
      <c r="D37" s="107"/>
      <c r="E37" s="101"/>
      <c r="F37" s="101"/>
      <c r="G37" s="101"/>
      <c r="H37" s="101"/>
      <c r="I37" s="104"/>
    </row>
    <row r="38" ht="24" customHeight="1" spans="1:9">
      <c r="A38" s="101">
        <v>5</v>
      </c>
      <c r="B38" s="94" t="s">
        <v>49</v>
      </c>
      <c r="C38" s="106"/>
      <c r="D38" s="107"/>
      <c r="E38" s="101"/>
      <c r="F38" s="101"/>
      <c r="G38" s="101"/>
      <c r="H38" s="101"/>
      <c r="I38" s="104"/>
    </row>
    <row r="39" ht="24" customHeight="1" spans="1:9">
      <c r="A39" s="101">
        <v>6</v>
      </c>
      <c r="B39" s="94" t="s">
        <v>50</v>
      </c>
      <c r="C39" s="106"/>
      <c r="D39" s="107"/>
      <c r="E39" s="101"/>
      <c r="F39" s="101"/>
      <c r="G39" s="101"/>
      <c r="H39" s="101"/>
      <c r="I39" s="104"/>
    </row>
    <row r="40" ht="24" customHeight="1" spans="1:9">
      <c r="A40" s="101">
        <v>7</v>
      </c>
      <c r="B40" s="94" t="s">
        <v>35</v>
      </c>
      <c r="C40" s="106"/>
      <c r="D40" s="107"/>
      <c r="E40" s="101"/>
      <c r="F40" s="101"/>
      <c r="G40" s="101"/>
      <c r="H40" s="101"/>
      <c r="I40" s="108"/>
    </row>
    <row r="41" ht="24" customHeight="1" spans="1:9">
      <c r="A41" s="101">
        <v>8</v>
      </c>
      <c r="B41" s="94" t="s">
        <v>51</v>
      </c>
      <c r="C41" s="106"/>
      <c r="D41" s="107"/>
      <c r="E41" s="101"/>
      <c r="F41" s="101"/>
      <c r="G41" s="101"/>
      <c r="H41" s="101"/>
      <c r="I41" s="108"/>
    </row>
    <row r="42" ht="24" customHeight="1" spans="1:9">
      <c r="A42" s="101">
        <v>9</v>
      </c>
      <c r="B42" s="94" t="s">
        <v>52</v>
      </c>
      <c r="C42" s="106"/>
      <c r="D42" s="107"/>
      <c r="E42" s="101"/>
      <c r="F42" s="101"/>
      <c r="G42" s="101"/>
      <c r="H42" s="101"/>
      <c r="I42" s="104"/>
    </row>
    <row r="43" ht="24" customHeight="1" spans="1:9">
      <c r="A43" s="101">
        <v>10</v>
      </c>
      <c r="B43" s="94" t="s">
        <v>53</v>
      </c>
      <c r="C43" s="106"/>
      <c r="D43" s="107"/>
      <c r="E43" s="101"/>
      <c r="F43" s="101"/>
      <c r="G43" s="101"/>
      <c r="H43" s="101"/>
      <c r="I43" s="104"/>
    </row>
    <row r="44" ht="24" customHeight="1" spans="1:9">
      <c r="A44" s="101">
        <v>11</v>
      </c>
      <c r="B44" s="94" t="s">
        <v>54</v>
      </c>
      <c r="C44" s="106"/>
      <c r="D44" s="107"/>
      <c r="E44" s="101"/>
      <c r="F44" s="101"/>
      <c r="G44" s="101"/>
      <c r="H44" s="101"/>
      <c r="I44" s="104"/>
    </row>
    <row r="45" ht="24" customHeight="1" spans="1:9">
      <c r="A45" s="101">
        <v>12</v>
      </c>
      <c r="B45" s="94" t="s">
        <v>55</v>
      </c>
      <c r="C45" s="106"/>
      <c r="D45" s="107"/>
      <c r="E45" s="101"/>
      <c r="F45" s="101"/>
      <c r="G45" s="101"/>
      <c r="H45" s="101"/>
      <c r="I45" s="104"/>
    </row>
    <row r="46" ht="24" customHeight="1" spans="1:9">
      <c r="A46" s="101">
        <v>13</v>
      </c>
      <c r="B46" s="94" t="s">
        <v>56</v>
      </c>
      <c r="C46" s="106"/>
      <c r="D46" s="107"/>
      <c r="E46" s="101"/>
      <c r="F46" s="101"/>
      <c r="G46" s="101"/>
      <c r="H46" s="101"/>
      <c r="I46" s="104"/>
    </row>
    <row r="47" ht="24" customHeight="1" spans="1:9">
      <c r="A47" s="101">
        <v>14</v>
      </c>
      <c r="B47" s="94" t="s">
        <v>57</v>
      </c>
      <c r="C47" s="106"/>
      <c r="D47" s="107"/>
      <c r="E47" s="101"/>
      <c r="F47" s="101"/>
      <c r="G47" s="101"/>
      <c r="H47" s="101"/>
      <c r="I47" s="104"/>
    </row>
    <row r="48" ht="24" customHeight="1" spans="1:9">
      <c r="A48" s="101" t="s">
        <v>58</v>
      </c>
      <c r="B48" s="101" t="s">
        <v>59</v>
      </c>
      <c r="C48" s="101">
        <v>220.33</v>
      </c>
      <c r="D48" s="101"/>
      <c r="E48" s="101">
        <f>H48</f>
        <v>2079.27</v>
      </c>
      <c r="F48" s="101"/>
      <c r="G48" s="101"/>
      <c r="H48" s="101">
        <v>2079.27</v>
      </c>
      <c r="I48" s="104"/>
    </row>
    <row r="49" ht="24" customHeight="1" spans="1:9">
      <c r="A49" s="101">
        <v>1</v>
      </c>
      <c r="B49" s="94" t="s">
        <v>19</v>
      </c>
      <c r="C49" s="101">
        <v>220.33</v>
      </c>
      <c r="D49" s="101"/>
      <c r="E49" s="101">
        <f>H49</f>
        <v>2079.27</v>
      </c>
      <c r="F49" s="101"/>
      <c r="G49" s="101"/>
      <c r="H49" s="101">
        <v>2079.27</v>
      </c>
      <c r="I49" s="95"/>
    </row>
    <row r="50" ht="24" customHeight="1" spans="1:9">
      <c r="A50" s="101">
        <v>2</v>
      </c>
      <c r="B50" s="94" t="s">
        <v>60</v>
      </c>
      <c r="C50" s="106"/>
      <c r="D50" s="107"/>
      <c r="E50" s="101"/>
      <c r="F50" s="101"/>
      <c r="G50" s="101"/>
      <c r="H50" s="101"/>
      <c r="I50" s="104"/>
    </row>
    <row r="51" ht="24" customHeight="1" spans="1:9">
      <c r="A51" s="101">
        <v>3</v>
      </c>
      <c r="B51" s="94" t="s">
        <v>61</v>
      </c>
      <c r="C51" s="106"/>
      <c r="D51" s="107"/>
      <c r="E51" s="101"/>
      <c r="F51" s="101"/>
      <c r="G51" s="101"/>
      <c r="H51" s="101"/>
      <c r="I51" s="104"/>
    </row>
    <row r="52" ht="24" customHeight="1" spans="1:9">
      <c r="A52" s="101">
        <v>4</v>
      </c>
      <c r="B52" s="94" t="s">
        <v>62</v>
      </c>
      <c r="C52" s="106"/>
      <c r="D52" s="107"/>
      <c r="E52" s="101"/>
      <c r="F52" s="101"/>
      <c r="G52" s="101"/>
      <c r="H52" s="101"/>
      <c r="I52" s="104"/>
    </row>
    <row r="53" ht="24" customHeight="1" spans="1:9">
      <c r="A53" s="101">
        <v>5</v>
      </c>
      <c r="B53" s="94" t="s">
        <v>63</v>
      </c>
      <c r="C53" s="106"/>
      <c r="D53" s="107"/>
      <c r="E53" s="101"/>
      <c r="F53" s="101"/>
      <c r="G53" s="101"/>
      <c r="H53" s="101"/>
      <c r="I53" s="104"/>
    </row>
    <row r="54" ht="24" customHeight="1" spans="1:9">
      <c r="A54" s="101">
        <v>6</v>
      </c>
      <c r="B54" s="94" t="s">
        <v>64</v>
      </c>
      <c r="C54" s="106"/>
      <c r="D54" s="107"/>
      <c r="E54" s="101"/>
      <c r="F54" s="101"/>
      <c r="G54" s="101"/>
      <c r="H54" s="101"/>
      <c r="I54" s="104"/>
    </row>
    <row r="55" ht="24" customHeight="1" spans="1:9">
      <c r="A55" s="101">
        <v>7</v>
      </c>
      <c r="B55" s="94" t="s">
        <v>54</v>
      </c>
      <c r="C55" s="106"/>
      <c r="D55" s="107"/>
      <c r="E55" s="101"/>
      <c r="F55" s="101"/>
      <c r="G55" s="101"/>
      <c r="H55" s="101"/>
      <c r="I55" s="104"/>
    </row>
    <row r="56" ht="24" customHeight="1" spans="1:9">
      <c r="A56" s="101">
        <v>8</v>
      </c>
      <c r="B56" s="94" t="s">
        <v>65</v>
      </c>
      <c r="C56" s="101"/>
      <c r="D56" s="101"/>
      <c r="E56" s="101"/>
      <c r="F56" s="101"/>
      <c r="G56" s="101"/>
      <c r="H56" s="101"/>
      <c r="I56" s="104"/>
    </row>
    <row r="57" ht="24" customHeight="1" spans="1:9">
      <c r="A57" s="101">
        <v>9</v>
      </c>
      <c r="B57" s="94" t="s">
        <v>56</v>
      </c>
      <c r="C57" s="101">
        <v>1500</v>
      </c>
      <c r="D57" s="101"/>
      <c r="E57" s="101"/>
      <c r="F57" s="101"/>
      <c r="G57" s="101"/>
      <c r="H57" s="101"/>
      <c r="I57" s="110"/>
    </row>
    <row r="58" ht="24" customHeight="1" spans="1:9">
      <c r="A58" s="101" t="s">
        <v>66</v>
      </c>
      <c r="B58" s="101" t="s">
        <v>67</v>
      </c>
      <c r="C58" s="101">
        <v>2428</v>
      </c>
      <c r="D58" s="101"/>
      <c r="E58" s="101">
        <v>2428</v>
      </c>
      <c r="F58" s="101"/>
      <c r="G58" s="101"/>
      <c r="H58" s="101">
        <v>2428</v>
      </c>
      <c r="I58" s="104"/>
    </row>
    <row r="59" ht="24" customHeight="1" spans="1:9">
      <c r="A59" s="101">
        <v>1</v>
      </c>
      <c r="B59" s="94" t="s">
        <v>19</v>
      </c>
      <c r="C59" s="101">
        <v>2428</v>
      </c>
      <c r="D59" s="101"/>
      <c r="E59" s="101">
        <v>2428</v>
      </c>
      <c r="F59" s="101"/>
      <c r="G59" s="101"/>
      <c r="H59" s="101">
        <v>2428</v>
      </c>
      <c r="I59" s="95"/>
    </row>
    <row r="60" ht="24" customHeight="1" spans="1:9">
      <c r="A60" s="101">
        <v>2</v>
      </c>
      <c r="B60" s="94" t="s">
        <v>60</v>
      </c>
      <c r="C60" s="106"/>
      <c r="D60" s="94"/>
      <c r="E60" s="101"/>
      <c r="F60" s="101"/>
      <c r="G60" s="101"/>
      <c r="H60" s="101"/>
      <c r="I60" s="104"/>
    </row>
    <row r="61" ht="24" customHeight="1" spans="1:9">
      <c r="A61" s="101">
        <v>3</v>
      </c>
      <c r="B61" s="94" t="s">
        <v>61</v>
      </c>
      <c r="C61" s="106"/>
      <c r="D61" s="94"/>
      <c r="E61" s="101"/>
      <c r="F61" s="101"/>
      <c r="G61" s="101"/>
      <c r="H61" s="101"/>
      <c r="I61" s="104"/>
    </row>
    <row r="62" ht="24" customHeight="1" spans="1:9">
      <c r="A62" s="101">
        <v>4</v>
      </c>
      <c r="B62" s="94" t="s">
        <v>62</v>
      </c>
      <c r="C62" s="106"/>
      <c r="D62" s="94"/>
      <c r="E62" s="101"/>
      <c r="F62" s="101"/>
      <c r="G62" s="101"/>
      <c r="H62" s="101"/>
      <c r="I62" s="104"/>
    </row>
    <row r="63" ht="24" customHeight="1" spans="1:9">
      <c r="A63" s="101">
        <v>5</v>
      </c>
      <c r="B63" s="94" t="s">
        <v>63</v>
      </c>
      <c r="C63" s="106"/>
      <c r="D63" s="94"/>
      <c r="E63" s="101"/>
      <c r="F63" s="101"/>
      <c r="G63" s="101"/>
      <c r="H63" s="101"/>
      <c r="I63" s="104"/>
    </row>
    <row r="64" ht="24" customHeight="1" spans="1:9">
      <c r="A64" s="101">
        <v>6</v>
      </c>
      <c r="B64" s="94" t="s">
        <v>65</v>
      </c>
      <c r="C64" s="106"/>
      <c r="D64" s="94"/>
      <c r="E64" s="101"/>
      <c r="F64" s="101"/>
      <c r="G64" s="101"/>
      <c r="H64" s="101"/>
      <c r="I64" s="104"/>
    </row>
    <row r="65" ht="24" customHeight="1" spans="1:9">
      <c r="A65" s="101">
        <v>7</v>
      </c>
      <c r="B65" s="94" t="s">
        <v>68</v>
      </c>
      <c r="C65" s="106"/>
      <c r="D65" s="94"/>
      <c r="E65" s="101"/>
      <c r="F65" s="101"/>
      <c r="G65" s="101"/>
      <c r="H65" s="101"/>
      <c r="I65" s="104"/>
    </row>
    <row r="66" ht="24" customHeight="1" spans="1:9">
      <c r="A66" s="101">
        <v>8</v>
      </c>
      <c r="B66" s="94" t="s">
        <v>69</v>
      </c>
      <c r="C66" s="101"/>
      <c r="D66" s="101"/>
      <c r="E66" s="101"/>
      <c r="F66" s="101"/>
      <c r="G66" s="101"/>
      <c r="H66" s="101"/>
      <c r="I66" s="104"/>
    </row>
    <row r="67" ht="24" customHeight="1" spans="1:9">
      <c r="A67" s="101" t="s">
        <v>70</v>
      </c>
      <c r="B67" s="101" t="s">
        <v>71</v>
      </c>
      <c r="C67" s="106">
        <v>17943.33</v>
      </c>
      <c r="D67" s="106"/>
      <c r="E67" s="106">
        <f>H67</f>
        <v>19533.87</v>
      </c>
      <c r="F67" s="106"/>
      <c r="G67" s="106"/>
      <c r="H67" s="106">
        <f>H8+H33+H48+H58+H57</f>
        <v>19533.87</v>
      </c>
      <c r="I67" s="101"/>
    </row>
    <row r="68" ht="24" customHeight="1" spans="1:9">
      <c r="A68" s="94">
        <v>1</v>
      </c>
      <c r="B68" s="94" t="s">
        <v>72</v>
      </c>
      <c r="C68" s="106"/>
      <c r="D68" s="94"/>
      <c r="E68" s="101"/>
      <c r="F68" s="101"/>
      <c r="G68" s="101"/>
      <c r="H68" s="101"/>
      <c r="I68" s="104"/>
    </row>
    <row r="69" ht="24" customHeight="1" spans="1:9">
      <c r="A69" s="94">
        <v>2</v>
      </c>
      <c r="B69" s="94" t="s">
        <v>73</v>
      </c>
      <c r="C69" s="106"/>
      <c r="D69" s="94"/>
      <c r="E69" s="101"/>
      <c r="F69" s="101"/>
      <c r="G69" s="101"/>
      <c r="H69" s="101"/>
      <c r="I69" s="104"/>
    </row>
    <row r="70" ht="24" customHeight="1"/>
    <row r="71" ht="24" customHeight="1"/>
    <row r="72" ht="24" customHeight="1"/>
    <row r="73" ht="24" customHeight="1"/>
    <row r="74" ht="24" customHeight="1"/>
  </sheetData>
  <mergeCells count="11">
    <mergeCell ref="A1:B1"/>
    <mergeCell ref="A2:I2"/>
    <mergeCell ref="A3:D3"/>
    <mergeCell ref="F3:H3"/>
    <mergeCell ref="C5:D5"/>
    <mergeCell ref="E5:H5"/>
    <mergeCell ref="A5:A6"/>
    <mergeCell ref="A9:A10"/>
    <mergeCell ref="A13:A14"/>
    <mergeCell ref="B5:B6"/>
    <mergeCell ref="I5:I7"/>
  </mergeCells>
  <printOptions horizontalCentered="1"/>
  <pageMargins left="0.161111111111111" right="0.161111111111111" top="0.60625" bottom="0.60625"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35"/>
  <sheetViews>
    <sheetView tabSelected="1" workbookViewId="0">
      <pane ySplit="4" topLeftCell="A29" activePane="bottomLeft" state="frozen"/>
      <selection/>
      <selection pane="bottomLeft" activeCell="E7" sqref="E7"/>
    </sheetView>
  </sheetViews>
  <sheetFormatPr defaultColWidth="9" defaultRowHeight="13.5"/>
  <cols>
    <col min="1" max="1" width="7.375" customWidth="1"/>
    <col min="2" max="2" width="9.875" customWidth="1"/>
    <col min="3" max="3" width="22.125" customWidth="1"/>
    <col min="4" max="4" width="12" customWidth="1"/>
    <col min="5" max="5" width="58.625" customWidth="1"/>
    <col min="6" max="6" width="11.25" customWidth="1"/>
    <col min="7" max="7" width="10.25" customWidth="1"/>
    <col min="8" max="8" width="10.5" customWidth="1"/>
    <col min="9" max="9" width="7.375" customWidth="1"/>
    <col min="10" max="10" width="8.25" customWidth="1"/>
    <col min="11" max="11" width="26.25" customWidth="1"/>
    <col min="12" max="17" width="12.75" customWidth="1"/>
    <col min="18" max="20" width="4.45833333333333" customWidth="1"/>
    <col min="21" max="25" width="12.75" customWidth="1"/>
    <col min="26" max="26" width="26.125" customWidth="1"/>
    <col min="27" max="27" width="14.125" customWidth="1"/>
  </cols>
  <sheetData>
    <row r="1" ht="24" spans="1:27">
      <c r="A1" s="43" t="s">
        <v>74</v>
      </c>
      <c r="B1" s="43"/>
      <c r="C1" s="43"/>
      <c r="D1" s="43"/>
      <c r="E1" s="43"/>
      <c r="F1" s="43"/>
      <c r="G1" s="43"/>
      <c r="H1" s="43"/>
      <c r="I1" s="43"/>
      <c r="J1" s="43"/>
      <c r="K1" s="43"/>
      <c r="L1" s="43"/>
      <c r="M1" s="43"/>
      <c r="N1" s="43"/>
      <c r="O1" s="43"/>
      <c r="P1" s="43"/>
      <c r="Q1" s="44"/>
      <c r="R1" s="43"/>
      <c r="S1" s="43"/>
      <c r="T1" s="43"/>
      <c r="U1" s="43"/>
      <c r="V1" s="45"/>
      <c r="W1" s="45"/>
      <c r="X1" s="45"/>
      <c r="Y1" s="45"/>
      <c r="Z1" s="43"/>
      <c r="AA1" s="46"/>
    </row>
    <row r="2" ht="15.75" spans="1:27">
      <c r="A2" s="47" t="s">
        <v>75</v>
      </c>
      <c r="B2" s="47"/>
      <c r="C2" s="47"/>
      <c r="D2" s="47"/>
      <c r="E2" s="48"/>
      <c r="F2" s="49"/>
      <c r="G2" s="49"/>
      <c r="H2" s="49"/>
      <c r="I2" s="50"/>
      <c r="J2" s="50"/>
      <c r="K2" s="49"/>
      <c r="L2" s="49"/>
      <c r="M2" s="49"/>
      <c r="N2" s="49"/>
      <c r="O2" s="49"/>
      <c r="P2" s="49"/>
      <c r="Q2" s="51"/>
      <c r="R2" s="49"/>
      <c r="S2" s="49"/>
      <c r="T2" s="49"/>
      <c r="U2" s="49"/>
      <c r="V2" s="52"/>
      <c r="W2" s="52"/>
      <c r="X2" s="52"/>
      <c r="Y2" s="53" t="s">
        <v>76</v>
      </c>
      <c r="Z2" s="53"/>
      <c r="AA2" s="46"/>
    </row>
    <row r="3" s="41" customFormat="1" ht="12" spans="1:27">
      <c r="A3" s="54" t="s">
        <v>3</v>
      </c>
      <c r="B3" s="54" t="s">
        <v>77</v>
      </c>
      <c r="C3" s="55" t="s">
        <v>78</v>
      </c>
      <c r="D3" s="54" t="s">
        <v>79</v>
      </c>
      <c r="E3" s="54" t="s">
        <v>80</v>
      </c>
      <c r="F3" s="54" t="s">
        <v>81</v>
      </c>
      <c r="G3" s="54" t="s">
        <v>82</v>
      </c>
      <c r="H3" s="54" t="s">
        <v>83</v>
      </c>
      <c r="I3" s="56" t="s">
        <v>84</v>
      </c>
      <c r="J3" s="56" t="s">
        <v>85</v>
      </c>
      <c r="K3" s="54" t="s">
        <v>86</v>
      </c>
      <c r="L3" s="54"/>
      <c r="M3" s="54" t="s">
        <v>87</v>
      </c>
      <c r="N3" s="54"/>
      <c r="O3" s="54"/>
      <c r="P3" s="54"/>
      <c r="Q3" s="57"/>
      <c r="R3" s="54"/>
      <c r="S3" s="54"/>
      <c r="T3" s="54"/>
      <c r="U3" s="54" t="s">
        <v>88</v>
      </c>
      <c r="V3" s="58" t="s">
        <v>89</v>
      </c>
      <c r="W3" s="58" t="s">
        <v>90</v>
      </c>
      <c r="X3" s="58" t="s">
        <v>91</v>
      </c>
      <c r="Y3" s="58"/>
      <c r="Z3" s="54" t="s">
        <v>92</v>
      </c>
      <c r="AA3" s="59"/>
    </row>
    <row r="4" s="41" customFormat="1" ht="72" spans="1:27">
      <c r="A4" s="54"/>
      <c r="B4" s="54"/>
      <c r="C4" s="55"/>
      <c r="D4" s="54"/>
      <c r="E4" s="54"/>
      <c r="F4" s="54"/>
      <c r="G4" s="54"/>
      <c r="H4" s="54"/>
      <c r="I4" s="56"/>
      <c r="J4" s="56"/>
      <c r="K4" s="54" t="s">
        <v>93</v>
      </c>
      <c r="L4" s="54" t="s">
        <v>94</v>
      </c>
      <c r="M4" s="54" t="s">
        <v>95</v>
      </c>
      <c r="N4" s="54" t="s">
        <v>96</v>
      </c>
      <c r="O4" s="54" t="s">
        <v>97</v>
      </c>
      <c r="P4" s="54" t="s">
        <v>98</v>
      </c>
      <c r="Q4" s="57" t="s">
        <v>99</v>
      </c>
      <c r="R4" s="54" t="s">
        <v>100</v>
      </c>
      <c r="S4" s="54" t="s">
        <v>101</v>
      </c>
      <c r="T4" s="54" t="s">
        <v>102</v>
      </c>
      <c r="U4" s="54"/>
      <c r="V4" s="58"/>
      <c r="W4" s="58"/>
      <c r="X4" s="58" t="s">
        <v>103</v>
      </c>
      <c r="Y4" s="58" t="s">
        <v>104</v>
      </c>
      <c r="Z4" s="54"/>
      <c r="AA4" s="59"/>
    </row>
    <row r="5" s="42" customFormat="1" ht="12" spans="1:27">
      <c r="A5" s="60" t="s">
        <v>16</v>
      </c>
      <c r="B5" s="60"/>
      <c r="C5" s="60"/>
      <c r="D5" s="60"/>
      <c r="E5" s="60">
        <f>E6+E15+E28+E31+E33</f>
        <v>25</v>
      </c>
      <c r="F5" s="61">
        <f>F6+F15+F28+F31+F33</f>
        <v>24</v>
      </c>
      <c r="G5" s="62"/>
      <c r="H5" s="62"/>
      <c r="I5" s="62"/>
      <c r="J5" s="63"/>
      <c r="K5" s="60"/>
      <c r="L5" s="64">
        <f t="shared" ref="L5:R5" si="0">L6+L15+L28+L31+L33</f>
        <v>19533.87</v>
      </c>
      <c r="M5" s="64">
        <f t="shared" si="0"/>
        <v>19811.62</v>
      </c>
      <c r="N5" s="64">
        <f t="shared" si="0"/>
        <v>11285</v>
      </c>
      <c r="O5" s="64">
        <f t="shared" si="0"/>
        <v>3741.6</v>
      </c>
      <c r="P5" s="64">
        <f t="shared" si="0"/>
        <v>2079.27</v>
      </c>
      <c r="Q5" s="64">
        <f t="shared" si="0"/>
        <v>2428</v>
      </c>
      <c r="R5" s="64"/>
      <c r="S5" s="64">
        <f t="shared" ref="S5:Y5" si="1">S6+S15+S28+S31+S33</f>
        <v>0</v>
      </c>
      <c r="T5" s="64">
        <f t="shared" si="1"/>
        <v>0</v>
      </c>
      <c r="U5" s="64">
        <f t="shared" si="1"/>
        <v>535</v>
      </c>
      <c r="V5" s="65">
        <f t="shared" si="1"/>
        <v>4649</v>
      </c>
      <c r="W5" s="65">
        <f t="shared" si="1"/>
        <v>18279</v>
      </c>
      <c r="X5" s="65">
        <f t="shared" si="1"/>
        <v>3385</v>
      </c>
      <c r="Y5" s="65">
        <f t="shared" si="1"/>
        <v>12382</v>
      </c>
      <c r="Z5" s="59"/>
      <c r="AA5" s="60"/>
    </row>
    <row r="6" s="42" customFormat="1" ht="12" spans="1:27">
      <c r="A6" s="59" t="s">
        <v>105</v>
      </c>
      <c r="B6" s="59"/>
      <c r="C6" s="59"/>
      <c r="D6" s="59"/>
      <c r="E6" s="60">
        <v>8</v>
      </c>
      <c r="F6" s="61">
        <v>7</v>
      </c>
      <c r="G6" s="62"/>
      <c r="H6" s="62"/>
      <c r="I6" s="62"/>
      <c r="J6" s="63"/>
      <c r="K6" s="60"/>
      <c r="L6" s="60">
        <f t="shared" ref="L6:Q6" si="2">SUM(L7:L14)</f>
        <v>5277.36</v>
      </c>
      <c r="M6" s="60">
        <f t="shared" si="2"/>
        <v>5277.36</v>
      </c>
      <c r="N6" s="60">
        <f t="shared" si="2"/>
        <v>4516.14</v>
      </c>
      <c r="O6" s="60">
        <f t="shared" si="2"/>
        <v>247.67</v>
      </c>
      <c r="P6" s="60">
        <f t="shared" si="2"/>
        <v>398.27</v>
      </c>
      <c r="Q6" s="60">
        <f t="shared" si="2"/>
        <v>115.28</v>
      </c>
      <c r="R6" s="60"/>
      <c r="S6" s="60">
        <f t="shared" ref="R6:Y6" si="3">SUM(S8:S12)</f>
        <v>0</v>
      </c>
      <c r="T6" s="60">
        <f t="shared" si="3"/>
        <v>0</v>
      </c>
      <c r="U6" s="60">
        <f t="shared" si="3"/>
        <v>535</v>
      </c>
      <c r="V6" s="60">
        <f t="shared" si="3"/>
        <v>1785</v>
      </c>
      <c r="W6" s="60">
        <f t="shared" si="3"/>
        <v>7266</v>
      </c>
      <c r="X6" s="60">
        <f t="shared" si="3"/>
        <v>1663</v>
      </c>
      <c r="Y6" s="60">
        <f t="shared" si="3"/>
        <v>6654</v>
      </c>
      <c r="Z6" s="60"/>
      <c r="AA6" s="60"/>
    </row>
    <row r="7" s="42" customFormat="1" ht="48" customHeight="1" spans="1:27">
      <c r="A7" s="66">
        <v>1</v>
      </c>
      <c r="B7" s="66" t="s">
        <v>16</v>
      </c>
      <c r="C7" s="66" t="s">
        <v>106</v>
      </c>
      <c r="D7" s="66" t="s">
        <v>107</v>
      </c>
      <c r="E7" s="66" t="s">
        <v>108</v>
      </c>
      <c r="F7" s="66" t="s">
        <v>109</v>
      </c>
      <c r="G7" s="66" t="s">
        <v>110</v>
      </c>
      <c r="H7" s="66" t="s">
        <v>111</v>
      </c>
      <c r="I7" s="66"/>
      <c r="J7" s="66"/>
      <c r="K7" s="66" t="s">
        <v>112</v>
      </c>
      <c r="L7" s="66">
        <f>N7+O7+P7+Q7</f>
        <v>150</v>
      </c>
      <c r="M7" s="66">
        <v>150</v>
      </c>
      <c r="N7" s="66">
        <v>100</v>
      </c>
      <c r="O7" s="66">
        <v>0</v>
      </c>
      <c r="P7" s="66">
        <v>0</v>
      </c>
      <c r="Q7" s="67">
        <v>50</v>
      </c>
      <c r="R7" s="66"/>
      <c r="S7" s="66">
        <v>15</v>
      </c>
      <c r="T7" s="66"/>
      <c r="U7" s="68">
        <v>5</v>
      </c>
      <c r="V7" s="68">
        <v>50</v>
      </c>
      <c r="W7" s="68">
        <v>165</v>
      </c>
      <c r="X7" s="68">
        <v>3</v>
      </c>
      <c r="Y7" s="68">
        <v>9</v>
      </c>
      <c r="Z7" s="69"/>
      <c r="AA7" s="68" t="s">
        <v>113</v>
      </c>
    </row>
    <row r="8" s="42" customFormat="1" ht="48" customHeight="1" spans="1:27">
      <c r="A8" s="66">
        <v>2</v>
      </c>
      <c r="B8" s="66" t="s">
        <v>16</v>
      </c>
      <c r="C8" s="66" t="s">
        <v>114</v>
      </c>
      <c r="D8" s="66" t="s">
        <v>115</v>
      </c>
      <c r="E8" s="66" t="s">
        <v>116</v>
      </c>
      <c r="F8" s="66" t="s">
        <v>117</v>
      </c>
      <c r="G8" s="66" t="s">
        <v>118</v>
      </c>
      <c r="H8" s="66" t="s">
        <v>119</v>
      </c>
      <c r="I8" s="66" t="s">
        <v>120</v>
      </c>
      <c r="J8" s="66" t="s">
        <v>121</v>
      </c>
      <c r="K8" s="66" t="s">
        <v>122</v>
      </c>
      <c r="L8" s="66">
        <f>N8+O8+P8+Q8</f>
        <v>2407.91</v>
      </c>
      <c r="M8" s="66">
        <v>2407.91</v>
      </c>
      <c r="N8" s="66">
        <v>2099.64</v>
      </c>
      <c r="O8" s="66">
        <v>10</v>
      </c>
      <c r="P8" s="66">
        <v>298.27</v>
      </c>
      <c r="Q8" s="67">
        <v>0</v>
      </c>
      <c r="R8" s="66"/>
      <c r="S8" s="66"/>
      <c r="T8" s="66"/>
      <c r="U8" s="68">
        <v>250</v>
      </c>
      <c r="V8" s="68">
        <v>305</v>
      </c>
      <c r="W8" s="68">
        <v>1528</v>
      </c>
      <c r="X8" s="68">
        <v>183</v>
      </c>
      <c r="Y8" s="68">
        <v>916</v>
      </c>
      <c r="Z8" s="69"/>
      <c r="AA8" s="68" t="s">
        <v>123</v>
      </c>
    </row>
    <row r="9" s="42" customFormat="1" ht="48" customHeight="1" spans="1:27">
      <c r="A9" s="66">
        <v>3</v>
      </c>
      <c r="B9" s="66" t="s">
        <v>16</v>
      </c>
      <c r="C9" s="66" t="s">
        <v>124</v>
      </c>
      <c r="D9" s="66" t="s">
        <v>125</v>
      </c>
      <c r="E9" s="66" t="s">
        <v>126</v>
      </c>
      <c r="F9" s="66" t="s">
        <v>109</v>
      </c>
      <c r="G9" s="66" t="s">
        <v>127</v>
      </c>
      <c r="H9" s="66" t="s">
        <v>128</v>
      </c>
      <c r="I9" s="66" t="s">
        <v>120</v>
      </c>
      <c r="J9" s="66" t="s">
        <v>121</v>
      </c>
      <c r="K9" s="66" t="s">
        <v>129</v>
      </c>
      <c r="L9" s="66">
        <f t="shared" ref="L8:L14" si="4">N9+O9+P9+Q9</f>
        <v>700</v>
      </c>
      <c r="M9" s="67">
        <f t="shared" ref="M9:M14" si="5">L9</f>
        <v>700</v>
      </c>
      <c r="N9" s="66">
        <v>700</v>
      </c>
      <c r="O9" s="66"/>
      <c r="P9" s="66">
        <v>0</v>
      </c>
      <c r="Q9" s="66">
        <v>0</v>
      </c>
      <c r="R9" s="68"/>
      <c r="S9" s="68"/>
      <c r="T9" s="68"/>
      <c r="U9" s="68">
        <v>65</v>
      </c>
      <c r="V9" s="68">
        <v>1170</v>
      </c>
      <c r="W9" s="68">
        <v>4610</v>
      </c>
      <c r="X9" s="68">
        <v>1170</v>
      </c>
      <c r="Y9" s="68">
        <v>4610</v>
      </c>
      <c r="Z9" s="69"/>
      <c r="AA9" s="66"/>
    </row>
    <row r="10" s="42" customFormat="1" ht="48" customHeight="1" spans="1:27">
      <c r="A10" s="66">
        <v>4</v>
      </c>
      <c r="B10" s="66" t="s">
        <v>16</v>
      </c>
      <c r="C10" s="66" t="s">
        <v>130</v>
      </c>
      <c r="D10" s="66" t="s">
        <v>131</v>
      </c>
      <c r="E10" s="66" t="s">
        <v>132</v>
      </c>
      <c r="F10" s="66" t="s">
        <v>117</v>
      </c>
      <c r="G10" s="66" t="s">
        <v>133</v>
      </c>
      <c r="H10" s="66" t="s">
        <v>134</v>
      </c>
      <c r="I10" s="66" t="s">
        <v>120</v>
      </c>
      <c r="J10" s="66" t="s">
        <v>135</v>
      </c>
      <c r="K10" s="66" t="s">
        <v>136</v>
      </c>
      <c r="L10" s="66">
        <f t="shared" si="4"/>
        <v>1059.17</v>
      </c>
      <c r="M10" s="67">
        <v>1059.17</v>
      </c>
      <c r="N10" s="66">
        <v>671.5</v>
      </c>
      <c r="O10" s="66">
        <v>237.67</v>
      </c>
      <c r="P10" s="66">
        <v>100</v>
      </c>
      <c r="Q10" s="66">
        <v>50</v>
      </c>
      <c r="R10" s="68"/>
      <c r="S10" s="68"/>
      <c r="T10" s="68"/>
      <c r="U10" s="68"/>
      <c r="V10" s="68">
        <v>50</v>
      </c>
      <c r="W10" s="68">
        <v>210</v>
      </c>
      <c r="X10" s="68">
        <v>50</v>
      </c>
      <c r="Y10" s="68">
        <v>210</v>
      </c>
      <c r="Z10" s="69"/>
      <c r="AA10" s="66" t="s">
        <v>123</v>
      </c>
    </row>
    <row r="11" s="42" customFormat="1" ht="48" customHeight="1" spans="1:27">
      <c r="A11" s="66">
        <v>5</v>
      </c>
      <c r="B11" s="66" t="s">
        <v>16</v>
      </c>
      <c r="C11" s="66" t="s">
        <v>137</v>
      </c>
      <c r="D11" s="66" t="s">
        <v>138</v>
      </c>
      <c r="E11" s="66" t="s">
        <v>139</v>
      </c>
      <c r="F11" s="66" t="s">
        <v>109</v>
      </c>
      <c r="G11" s="66" t="s">
        <v>140</v>
      </c>
      <c r="H11" s="66" t="s">
        <v>141</v>
      </c>
      <c r="I11" s="66" t="s">
        <v>120</v>
      </c>
      <c r="J11" s="66" t="s">
        <v>142</v>
      </c>
      <c r="K11" s="66" t="s">
        <v>143</v>
      </c>
      <c r="L11" s="66">
        <f t="shared" si="4"/>
        <v>220.28</v>
      </c>
      <c r="M11" s="67">
        <f t="shared" si="5"/>
        <v>220.28</v>
      </c>
      <c r="N11" s="66">
        <v>205</v>
      </c>
      <c r="O11" s="66"/>
      <c r="P11" s="66"/>
      <c r="Q11" s="66">
        <v>15.28</v>
      </c>
      <c r="R11" s="68"/>
      <c r="S11" s="66"/>
      <c r="T11" s="66"/>
      <c r="U11" s="66">
        <v>20</v>
      </c>
      <c r="V11" s="66">
        <v>60</v>
      </c>
      <c r="W11" s="66">
        <v>220</v>
      </c>
      <c r="X11" s="66">
        <v>60</v>
      </c>
      <c r="Y11" s="66">
        <v>220</v>
      </c>
      <c r="Z11" s="66"/>
      <c r="AA11" s="66" t="s">
        <v>123</v>
      </c>
    </row>
    <row r="12" s="42" customFormat="1" ht="48" customHeight="1" spans="1:27">
      <c r="A12" s="66">
        <v>6</v>
      </c>
      <c r="B12" s="66" t="s">
        <v>16</v>
      </c>
      <c r="C12" s="66" t="s">
        <v>144</v>
      </c>
      <c r="D12" s="66" t="s">
        <v>145</v>
      </c>
      <c r="E12" s="66" t="s">
        <v>146</v>
      </c>
      <c r="F12" s="66" t="s">
        <v>109</v>
      </c>
      <c r="G12" s="66" t="s">
        <v>118</v>
      </c>
      <c r="H12" s="66" t="s">
        <v>119</v>
      </c>
      <c r="I12" s="66" t="s">
        <v>120</v>
      </c>
      <c r="J12" s="66" t="s">
        <v>121</v>
      </c>
      <c r="K12" s="66" t="s">
        <v>147</v>
      </c>
      <c r="L12" s="66">
        <f t="shared" si="4"/>
        <v>600</v>
      </c>
      <c r="M12" s="67">
        <f t="shared" si="5"/>
        <v>600</v>
      </c>
      <c r="N12" s="66">
        <v>600</v>
      </c>
      <c r="O12" s="66"/>
      <c r="P12" s="66">
        <v>0</v>
      </c>
      <c r="Q12" s="66">
        <v>0</v>
      </c>
      <c r="R12" s="68"/>
      <c r="S12" s="66"/>
      <c r="T12" s="66"/>
      <c r="U12" s="66">
        <v>200</v>
      </c>
      <c r="V12" s="66">
        <v>200</v>
      </c>
      <c r="W12" s="66">
        <v>698</v>
      </c>
      <c r="X12" s="66">
        <v>200</v>
      </c>
      <c r="Y12" s="66">
        <v>698</v>
      </c>
      <c r="Z12" s="66"/>
      <c r="AA12" s="69"/>
    </row>
    <row r="13" s="42" customFormat="1" ht="48" customHeight="1" spans="1:27">
      <c r="A13" s="66">
        <v>7</v>
      </c>
      <c r="B13" s="70" t="s">
        <v>16</v>
      </c>
      <c r="C13" s="70" t="s">
        <v>148</v>
      </c>
      <c r="D13" s="70" t="s">
        <v>149</v>
      </c>
      <c r="E13" s="70" t="s">
        <v>150</v>
      </c>
      <c r="F13" s="70" t="s">
        <v>109</v>
      </c>
      <c r="G13" s="70" t="s">
        <v>151</v>
      </c>
      <c r="H13" s="70" t="s">
        <v>152</v>
      </c>
      <c r="I13" s="70" t="s">
        <v>120</v>
      </c>
      <c r="J13" s="70" t="s">
        <v>121</v>
      </c>
      <c r="K13" s="70" t="s">
        <v>153</v>
      </c>
      <c r="L13" s="70">
        <f t="shared" si="4"/>
        <v>70</v>
      </c>
      <c r="M13" s="71">
        <f t="shared" si="5"/>
        <v>70</v>
      </c>
      <c r="N13" s="70">
        <v>70</v>
      </c>
      <c r="O13" s="70"/>
      <c r="P13" s="70"/>
      <c r="Q13" s="70"/>
      <c r="R13" s="72"/>
      <c r="S13" s="70"/>
      <c r="T13" s="70"/>
      <c r="U13" s="70">
        <v>10</v>
      </c>
      <c r="V13" s="70">
        <v>91</v>
      </c>
      <c r="W13" s="70">
        <v>421</v>
      </c>
      <c r="X13" s="70">
        <v>91</v>
      </c>
      <c r="Y13" s="70">
        <v>421</v>
      </c>
      <c r="Z13" s="66"/>
      <c r="AA13" s="69"/>
    </row>
    <row r="14" s="42" customFormat="1" ht="48" customHeight="1" spans="1:27">
      <c r="A14" s="66">
        <v>8</v>
      </c>
      <c r="B14" s="66" t="s">
        <v>16</v>
      </c>
      <c r="C14" s="66" t="s">
        <v>154</v>
      </c>
      <c r="D14" s="66" t="s">
        <v>155</v>
      </c>
      <c r="E14" s="66" t="s">
        <v>156</v>
      </c>
      <c r="F14" s="66" t="s">
        <v>109</v>
      </c>
      <c r="G14" s="66" t="s">
        <v>110</v>
      </c>
      <c r="H14" s="66" t="s">
        <v>111</v>
      </c>
      <c r="I14" s="66" t="s">
        <v>120</v>
      </c>
      <c r="J14" s="66" t="s">
        <v>121</v>
      </c>
      <c r="K14" s="66" t="s">
        <v>153</v>
      </c>
      <c r="L14" s="66">
        <f t="shared" si="4"/>
        <v>70</v>
      </c>
      <c r="M14" s="67">
        <f t="shared" si="5"/>
        <v>70</v>
      </c>
      <c r="N14" s="66">
        <v>70</v>
      </c>
      <c r="O14" s="73"/>
      <c r="P14" s="73"/>
      <c r="Q14" s="73"/>
      <c r="R14" s="73"/>
      <c r="S14" s="73"/>
      <c r="T14" s="73"/>
      <c r="U14" s="73">
        <v>10</v>
      </c>
      <c r="V14" s="66">
        <v>81</v>
      </c>
      <c r="W14" s="66">
        <v>349</v>
      </c>
      <c r="X14" s="66">
        <v>81</v>
      </c>
      <c r="Y14" s="66">
        <v>349</v>
      </c>
      <c r="Z14" s="73"/>
      <c r="AA14" s="73"/>
    </row>
    <row r="15" s="42" customFormat="1" ht="12" spans="1:27">
      <c r="A15" s="74" t="s">
        <v>157</v>
      </c>
      <c r="B15" s="75"/>
      <c r="C15" s="75"/>
      <c r="D15" s="76"/>
      <c r="E15" s="77">
        <v>12</v>
      </c>
      <c r="F15" s="78">
        <v>12</v>
      </c>
      <c r="G15" s="79"/>
      <c r="H15" s="79"/>
      <c r="I15" s="79"/>
      <c r="J15" s="80"/>
      <c r="K15" s="77"/>
      <c r="L15" s="77">
        <f t="shared" ref="L15:Q15" si="6">SUM(L16:L27)</f>
        <v>8641.01</v>
      </c>
      <c r="M15" s="77">
        <f t="shared" si="6"/>
        <v>8918.76</v>
      </c>
      <c r="N15" s="77">
        <f t="shared" si="6"/>
        <v>3665.47</v>
      </c>
      <c r="O15" s="77">
        <f t="shared" si="6"/>
        <v>1426.82</v>
      </c>
      <c r="P15" s="77">
        <f t="shared" si="6"/>
        <v>1367</v>
      </c>
      <c r="Q15" s="77">
        <f t="shared" si="6"/>
        <v>2181.72</v>
      </c>
      <c r="R15" s="81"/>
      <c r="S15" s="77">
        <f>SUM(S16:S23)</f>
        <v>0</v>
      </c>
      <c r="T15" s="77">
        <f>SUM(T16:T23)</f>
        <v>0</v>
      </c>
      <c r="U15" s="77">
        <f t="shared" ref="U15:Y15" si="7">SUM(U16:U20)</f>
        <v>0</v>
      </c>
      <c r="V15" s="77">
        <f t="shared" si="7"/>
        <v>914</v>
      </c>
      <c r="W15" s="77">
        <f t="shared" si="7"/>
        <v>4013</v>
      </c>
      <c r="X15" s="77">
        <f t="shared" si="7"/>
        <v>207</v>
      </c>
      <c r="Y15" s="77">
        <f t="shared" si="7"/>
        <v>959</v>
      </c>
      <c r="Z15" s="59"/>
      <c r="AA15" s="60"/>
    </row>
    <row r="16" s="42" customFormat="1" ht="68" customHeight="1" spans="1:27">
      <c r="A16" s="66">
        <v>1</v>
      </c>
      <c r="B16" s="66" t="s">
        <v>16</v>
      </c>
      <c r="C16" s="66" t="s">
        <v>158</v>
      </c>
      <c r="D16" s="66" t="s">
        <v>159</v>
      </c>
      <c r="E16" s="66" t="s">
        <v>160</v>
      </c>
      <c r="F16" s="66" t="s">
        <v>109</v>
      </c>
      <c r="G16" s="66" t="s">
        <v>161</v>
      </c>
      <c r="H16" s="66" t="s">
        <v>162</v>
      </c>
      <c r="I16" s="66" t="s">
        <v>120</v>
      </c>
      <c r="J16" s="66" t="s">
        <v>121</v>
      </c>
      <c r="K16" s="66" t="s">
        <v>163</v>
      </c>
      <c r="L16" s="66">
        <f t="shared" ref="L16:L27" si="8">N16+O16+P16+Q16</f>
        <v>1846.91</v>
      </c>
      <c r="M16" s="67">
        <v>1941.02</v>
      </c>
      <c r="N16" s="66">
        <v>1037.14</v>
      </c>
      <c r="O16" s="66">
        <v>400</v>
      </c>
      <c r="P16" s="66">
        <v>305</v>
      </c>
      <c r="Q16" s="66">
        <v>104.77</v>
      </c>
      <c r="R16" s="68"/>
      <c r="S16" s="68"/>
      <c r="T16" s="68"/>
      <c r="U16" s="68"/>
      <c r="V16" s="68">
        <v>408</v>
      </c>
      <c r="W16" s="68">
        <v>1844</v>
      </c>
      <c r="X16" s="68">
        <v>78</v>
      </c>
      <c r="Y16" s="68">
        <v>377</v>
      </c>
      <c r="Z16" s="66" t="s">
        <v>164</v>
      </c>
      <c r="AA16" s="69" t="s">
        <v>123</v>
      </c>
    </row>
    <row r="17" s="42" customFormat="1" ht="68" customHeight="1" spans="1:27">
      <c r="A17" s="66">
        <v>2</v>
      </c>
      <c r="B17" s="66" t="s">
        <v>16</v>
      </c>
      <c r="C17" s="66" t="s">
        <v>165</v>
      </c>
      <c r="D17" s="66" t="s">
        <v>149</v>
      </c>
      <c r="E17" s="66" t="s">
        <v>166</v>
      </c>
      <c r="F17" s="66" t="s">
        <v>109</v>
      </c>
      <c r="G17" s="66" t="s">
        <v>161</v>
      </c>
      <c r="H17" s="66" t="s">
        <v>162</v>
      </c>
      <c r="I17" s="66" t="s">
        <v>120</v>
      </c>
      <c r="J17" s="66" t="s">
        <v>121</v>
      </c>
      <c r="K17" s="66" t="s">
        <v>167</v>
      </c>
      <c r="L17" s="66">
        <f t="shared" si="8"/>
        <v>1959</v>
      </c>
      <c r="M17" s="67">
        <v>2075.06</v>
      </c>
      <c r="N17" s="66">
        <v>1173</v>
      </c>
      <c r="O17" s="66">
        <v>503</v>
      </c>
      <c r="P17" s="66">
        <v>231</v>
      </c>
      <c r="Q17" s="66">
        <v>52</v>
      </c>
      <c r="R17" s="68"/>
      <c r="S17" s="68"/>
      <c r="T17" s="68"/>
      <c r="U17" s="68"/>
      <c r="V17" s="68">
        <v>358</v>
      </c>
      <c r="W17" s="68">
        <v>1436</v>
      </c>
      <c r="X17" s="68">
        <v>91</v>
      </c>
      <c r="Y17" s="68">
        <v>421</v>
      </c>
      <c r="Z17" s="66" t="s">
        <v>168</v>
      </c>
      <c r="AA17" s="82" t="s">
        <v>123</v>
      </c>
    </row>
    <row r="18" s="42" customFormat="1" ht="68" customHeight="1" spans="1:27">
      <c r="A18" s="66">
        <v>3</v>
      </c>
      <c r="B18" s="66" t="s">
        <v>16</v>
      </c>
      <c r="C18" s="66" t="s">
        <v>169</v>
      </c>
      <c r="D18" s="66" t="s">
        <v>170</v>
      </c>
      <c r="E18" s="66" t="s">
        <v>171</v>
      </c>
      <c r="F18" s="66" t="s">
        <v>109</v>
      </c>
      <c r="G18" s="66" t="s">
        <v>161</v>
      </c>
      <c r="H18" s="66" t="s">
        <v>162</v>
      </c>
      <c r="I18" s="66" t="s">
        <v>120</v>
      </c>
      <c r="J18" s="66" t="s">
        <v>172</v>
      </c>
      <c r="K18" s="66" t="s">
        <v>173</v>
      </c>
      <c r="L18" s="66">
        <f t="shared" si="8"/>
        <v>498</v>
      </c>
      <c r="M18" s="67">
        <v>528.88</v>
      </c>
      <c r="N18" s="66">
        <v>260</v>
      </c>
      <c r="O18" s="66">
        <v>130</v>
      </c>
      <c r="P18" s="66">
        <v>48</v>
      </c>
      <c r="Q18" s="66">
        <v>60</v>
      </c>
      <c r="R18" s="68"/>
      <c r="S18" s="68"/>
      <c r="T18" s="68"/>
      <c r="U18" s="68"/>
      <c r="V18" s="68">
        <v>81</v>
      </c>
      <c r="W18" s="68">
        <v>390</v>
      </c>
      <c r="X18" s="68">
        <v>14</v>
      </c>
      <c r="Y18" s="68">
        <v>46</v>
      </c>
      <c r="Z18" s="66" t="s">
        <v>174</v>
      </c>
      <c r="AA18" s="82" t="s">
        <v>123</v>
      </c>
    </row>
    <row r="19" s="42" customFormat="1" ht="68" customHeight="1" spans="1:27">
      <c r="A19" s="66">
        <v>4</v>
      </c>
      <c r="B19" s="66" t="s">
        <v>16</v>
      </c>
      <c r="C19" s="66" t="s">
        <v>175</v>
      </c>
      <c r="D19" s="66" t="s">
        <v>170</v>
      </c>
      <c r="E19" s="66" t="s">
        <v>176</v>
      </c>
      <c r="F19" s="66" t="s">
        <v>109</v>
      </c>
      <c r="G19" s="66" t="s">
        <v>161</v>
      </c>
      <c r="H19" s="66" t="s">
        <v>162</v>
      </c>
      <c r="I19" s="66" t="s">
        <v>120</v>
      </c>
      <c r="J19" s="66" t="s">
        <v>177</v>
      </c>
      <c r="K19" s="66" t="s">
        <v>178</v>
      </c>
      <c r="L19" s="66">
        <f t="shared" si="8"/>
        <v>372.29</v>
      </c>
      <c r="M19" s="67">
        <v>372.29</v>
      </c>
      <c r="N19" s="66">
        <v>317.29</v>
      </c>
      <c r="O19" s="66">
        <v>20</v>
      </c>
      <c r="P19" s="66">
        <v>15</v>
      </c>
      <c r="Q19" s="66">
        <v>20</v>
      </c>
      <c r="R19" s="68"/>
      <c r="S19" s="68"/>
      <c r="T19" s="68"/>
      <c r="U19" s="68"/>
      <c r="V19" s="68">
        <v>53</v>
      </c>
      <c r="W19" s="68">
        <v>263</v>
      </c>
      <c r="X19" s="68">
        <v>10</v>
      </c>
      <c r="Y19" s="68">
        <v>35</v>
      </c>
      <c r="Z19" s="66"/>
      <c r="AA19" s="69" t="s">
        <v>123</v>
      </c>
    </row>
    <row r="20" s="42" customFormat="1" ht="68" customHeight="1" spans="1:27">
      <c r="A20" s="66">
        <v>5</v>
      </c>
      <c r="B20" s="66" t="s">
        <v>16</v>
      </c>
      <c r="C20" s="66" t="s">
        <v>179</v>
      </c>
      <c r="D20" s="66" t="s">
        <v>180</v>
      </c>
      <c r="E20" s="66" t="s">
        <v>181</v>
      </c>
      <c r="F20" s="66" t="s">
        <v>109</v>
      </c>
      <c r="G20" s="66" t="s">
        <v>161</v>
      </c>
      <c r="H20" s="66" t="s">
        <v>162</v>
      </c>
      <c r="I20" s="66" t="s">
        <v>120</v>
      </c>
      <c r="J20" s="66" t="s">
        <v>142</v>
      </c>
      <c r="K20" s="66" t="s">
        <v>182</v>
      </c>
      <c r="L20" s="66">
        <f t="shared" si="8"/>
        <v>136.69</v>
      </c>
      <c r="M20" s="67">
        <v>136.69</v>
      </c>
      <c r="N20" s="66">
        <v>74</v>
      </c>
      <c r="O20" s="66">
        <v>52</v>
      </c>
      <c r="P20" s="66"/>
      <c r="Q20" s="66">
        <v>10.69</v>
      </c>
      <c r="R20" s="68"/>
      <c r="S20" s="68"/>
      <c r="T20" s="68"/>
      <c r="U20" s="68"/>
      <c r="V20" s="68">
        <v>14</v>
      </c>
      <c r="W20" s="68">
        <v>80</v>
      </c>
      <c r="X20" s="68">
        <v>14</v>
      </c>
      <c r="Y20" s="68">
        <v>80</v>
      </c>
      <c r="Z20" s="66"/>
      <c r="AA20" s="69" t="s">
        <v>123</v>
      </c>
    </row>
    <row r="21" s="42" customFormat="1" ht="68" customHeight="1" spans="1:27">
      <c r="A21" s="66">
        <v>6</v>
      </c>
      <c r="B21" s="66" t="s">
        <v>16</v>
      </c>
      <c r="C21" s="66" t="s">
        <v>183</v>
      </c>
      <c r="D21" s="66" t="s">
        <v>184</v>
      </c>
      <c r="E21" s="66" t="s">
        <v>185</v>
      </c>
      <c r="F21" s="66" t="s">
        <v>109</v>
      </c>
      <c r="G21" s="66" t="s">
        <v>161</v>
      </c>
      <c r="H21" s="66" t="s">
        <v>162</v>
      </c>
      <c r="I21" s="66" t="s">
        <v>120</v>
      </c>
      <c r="J21" s="66" t="s">
        <v>172</v>
      </c>
      <c r="K21" s="66" t="s">
        <v>186</v>
      </c>
      <c r="L21" s="66">
        <f t="shared" si="8"/>
        <v>462.87</v>
      </c>
      <c r="M21" s="67">
        <v>462.87</v>
      </c>
      <c r="N21" s="66">
        <v>312.87</v>
      </c>
      <c r="O21" s="66">
        <v>118</v>
      </c>
      <c r="P21" s="66">
        <v>2</v>
      </c>
      <c r="Q21" s="66">
        <v>30</v>
      </c>
      <c r="R21" s="68"/>
      <c r="S21" s="68"/>
      <c r="T21" s="68"/>
      <c r="U21" s="68"/>
      <c r="V21" s="68">
        <v>35</v>
      </c>
      <c r="W21" s="68">
        <v>175</v>
      </c>
      <c r="X21" s="68">
        <v>12</v>
      </c>
      <c r="Y21" s="68">
        <v>42</v>
      </c>
      <c r="Z21" s="66"/>
      <c r="AA21" s="69" t="s">
        <v>123</v>
      </c>
    </row>
    <row r="22" s="42" customFormat="1" ht="68" customHeight="1" spans="1:27">
      <c r="A22" s="66">
        <v>7</v>
      </c>
      <c r="B22" s="66" t="s">
        <v>16</v>
      </c>
      <c r="C22" s="66" t="s">
        <v>187</v>
      </c>
      <c r="D22" s="66" t="s">
        <v>184</v>
      </c>
      <c r="E22" s="66" t="s">
        <v>188</v>
      </c>
      <c r="F22" s="66" t="s">
        <v>109</v>
      </c>
      <c r="G22" s="66" t="s">
        <v>161</v>
      </c>
      <c r="H22" s="66" t="s">
        <v>162</v>
      </c>
      <c r="I22" s="66" t="s">
        <v>120</v>
      </c>
      <c r="J22" s="66" t="s">
        <v>177</v>
      </c>
      <c r="K22" s="66" t="s">
        <v>189</v>
      </c>
      <c r="L22" s="66">
        <f t="shared" si="8"/>
        <v>231.17</v>
      </c>
      <c r="M22" s="67">
        <v>231.17</v>
      </c>
      <c r="N22" s="68">
        <v>136.17</v>
      </c>
      <c r="O22" s="66">
        <v>70</v>
      </c>
      <c r="P22" s="66">
        <v>5</v>
      </c>
      <c r="Q22" s="66">
        <v>20</v>
      </c>
      <c r="R22" s="68"/>
      <c r="S22" s="68"/>
      <c r="T22" s="68"/>
      <c r="U22" s="68"/>
      <c r="V22" s="68">
        <v>24</v>
      </c>
      <c r="W22" s="68">
        <v>120</v>
      </c>
      <c r="X22" s="68">
        <v>5</v>
      </c>
      <c r="Y22" s="68">
        <v>16</v>
      </c>
      <c r="Z22" s="66"/>
      <c r="AA22" s="69" t="s">
        <v>123</v>
      </c>
    </row>
    <row r="23" s="42" customFormat="1" ht="68" customHeight="1" spans="1:27">
      <c r="A23" s="66">
        <v>8</v>
      </c>
      <c r="B23" s="66" t="s">
        <v>190</v>
      </c>
      <c r="C23" s="66" t="s">
        <v>191</v>
      </c>
      <c r="D23" s="66" t="s">
        <v>192</v>
      </c>
      <c r="E23" s="66" t="s">
        <v>193</v>
      </c>
      <c r="F23" s="66" t="s">
        <v>109</v>
      </c>
      <c r="G23" s="66" t="s">
        <v>194</v>
      </c>
      <c r="H23" s="66" t="s">
        <v>195</v>
      </c>
      <c r="I23" s="66" t="s">
        <v>120</v>
      </c>
      <c r="J23" s="66" t="s">
        <v>177</v>
      </c>
      <c r="K23" s="66" t="s">
        <v>196</v>
      </c>
      <c r="L23" s="66">
        <f t="shared" si="8"/>
        <v>2610.26</v>
      </c>
      <c r="M23" s="67">
        <v>2610.26</v>
      </c>
      <c r="N23" s="68"/>
      <c r="O23" s="66"/>
      <c r="P23" s="66">
        <v>761</v>
      </c>
      <c r="Q23" s="66">
        <v>1849.26</v>
      </c>
      <c r="R23" s="68"/>
      <c r="S23" s="66"/>
      <c r="T23" s="66"/>
      <c r="U23" s="68"/>
      <c r="V23" s="68">
        <v>372</v>
      </c>
      <c r="W23" s="68">
        <v>1780</v>
      </c>
      <c r="X23" s="68">
        <v>94</v>
      </c>
      <c r="Y23" s="68">
        <v>437</v>
      </c>
      <c r="Z23" s="68"/>
      <c r="AA23" s="69"/>
    </row>
    <row r="24" s="42" customFormat="1" ht="68" customHeight="1" spans="1:27">
      <c r="A24" s="66">
        <v>9</v>
      </c>
      <c r="B24" s="66" t="s">
        <v>16</v>
      </c>
      <c r="C24" s="66" t="s">
        <v>197</v>
      </c>
      <c r="D24" s="66" t="s">
        <v>198</v>
      </c>
      <c r="E24" s="66" t="s">
        <v>199</v>
      </c>
      <c r="F24" s="66" t="s">
        <v>109</v>
      </c>
      <c r="G24" s="66" t="s">
        <v>161</v>
      </c>
      <c r="H24" s="66" t="s">
        <v>162</v>
      </c>
      <c r="I24" s="66"/>
      <c r="J24" s="66"/>
      <c r="K24" s="66" t="s">
        <v>200</v>
      </c>
      <c r="L24" s="66">
        <f t="shared" si="8"/>
        <v>74.81</v>
      </c>
      <c r="M24" s="67">
        <v>74.81</v>
      </c>
      <c r="N24" s="68">
        <v>50</v>
      </c>
      <c r="O24" s="66">
        <v>19.81</v>
      </c>
      <c r="P24" s="66"/>
      <c r="Q24" s="66">
        <v>5</v>
      </c>
      <c r="R24" s="68"/>
      <c r="S24" s="66"/>
      <c r="T24" s="66"/>
      <c r="U24" s="68"/>
      <c r="V24" s="68">
        <v>20</v>
      </c>
      <c r="W24" s="68">
        <v>120</v>
      </c>
      <c r="X24" s="68">
        <v>10</v>
      </c>
      <c r="Y24" s="68">
        <v>30</v>
      </c>
      <c r="Z24" s="68"/>
      <c r="AA24" s="69" t="s">
        <v>201</v>
      </c>
    </row>
    <row r="25" s="42" customFormat="1" ht="68" customHeight="1" spans="1:27">
      <c r="A25" s="66">
        <v>10</v>
      </c>
      <c r="B25" s="66" t="s">
        <v>16</v>
      </c>
      <c r="C25" s="66" t="s">
        <v>202</v>
      </c>
      <c r="D25" s="66" t="s">
        <v>203</v>
      </c>
      <c r="E25" s="66" t="s">
        <v>204</v>
      </c>
      <c r="F25" s="66" t="s">
        <v>109</v>
      </c>
      <c r="G25" s="66" t="s">
        <v>161</v>
      </c>
      <c r="H25" s="66" t="s">
        <v>162</v>
      </c>
      <c r="I25" s="66"/>
      <c r="J25" s="66"/>
      <c r="K25" s="66" t="s">
        <v>205</v>
      </c>
      <c r="L25" s="66">
        <f t="shared" si="8"/>
        <v>122.23</v>
      </c>
      <c r="M25" s="67">
        <v>137.23</v>
      </c>
      <c r="N25" s="68">
        <v>65</v>
      </c>
      <c r="O25" s="66">
        <v>47.23</v>
      </c>
      <c r="P25" s="66"/>
      <c r="Q25" s="66">
        <v>10</v>
      </c>
      <c r="R25" s="68"/>
      <c r="S25" s="66"/>
      <c r="T25" s="66"/>
      <c r="U25" s="68"/>
      <c r="V25" s="68">
        <v>12</v>
      </c>
      <c r="W25" s="68">
        <v>65</v>
      </c>
      <c r="X25" s="68">
        <v>8</v>
      </c>
      <c r="Y25" s="68">
        <v>24</v>
      </c>
      <c r="Z25" s="68" t="s">
        <v>206</v>
      </c>
      <c r="AA25" s="69" t="s">
        <v>201</v>
      </c>
    </row>
    <row r="26" s="42" customFormat="1" ht="68" customHeight="1" spans="1:27">
      <c r="A26" s="66">
        <v>11</v>
      </c>
      <c r="B26" s="66" t="s">
        <v>16</v>
      </c>
      <c r="C26" s="66" t="s">
        <v>207</v>
      </c>
      <c r="D26" s="66" t="s">
        <v>208</v>
      </c>
      <c r="E26" s="66" t="s">
        <v>209</v>
      </c>
      <c r="F26" s="66" t="s">
        <v>109</v>
      </c>
      <c r="G26" s="66" t="s">
        <v>161</v>
      </c>
      <c r="H26" s="66" t="s">
        <v>162</v>
      </c>
      <c r="I26" s="66"/>
      <c r="J26" s="66"/>
      <c r="K26" s="66" t="s">
        <v>210</v>
      </c>
      <c r="L26" s="66">
        <f t="shared" si="8"/>
        <v>199.76</v>
      </c>
      <c r="M26" s="67">
        <v>221.46</v>
      </c>
      <c r="N26" s="68">
        <v>150</v>
      </c>
      <c r="O26" s="66">
        <v>39.76</v>
      </c>
      <c r="P26" s="66"/>
      <c r="Q26" s="66">
        <v>10</v>
      </c>
      <c r="R26" s="68"/>
      <c r="S26" s="66"/>
      <c r="T26" s="66"/>
      <c r="U26" s="68"/>
      <c r="V26" s="68">
        <v>24</v>
      </c>
      <c r="W26" s="68">
        <v>125</v>
      </c>
      <c r="X26" s="68">
        <v>15</v>
      </c>
      <c r="Y26" s="68">
        <v>45</v>
      </c>
      <c r="Z26" s="68" t="s">
        <v>211</v>
      </c>
      <c r="AA26" s="69" t="s">
        <v>201</v>
      </c>
    </row>
    <row r="27" s="42" customFormat="1" ht="68" customHeight="1" spans="1:27">
      <c r="A27" s="66">
        <v>12</v>
      </c>
      <c r="B27" s="66" t="s">
        <v>16</v>
      </c>
      <c r="C27" s="66" t="s">
        <v>212</v>
      </c>
      <c r="D27" s="66" t="s">
        <v>213</v>
      </c>
      <c r="E27" s="66" t="s">
        <v>214</v>
      </c>
      <c r="F27" s="66" t="s">
        <v>109</v>
      </c>
      <c r="G27" s="66" t="s">
        <v>161</v>
      </c>
      <c r="H27" s="66" t="s">
        <v>162</v>
      </c>
      <c r="I27" s="66"/>
      <c r="J27" s="66"/>
      <c r="K27" s="66" t="s">
        <v>215</v>
      </c>
      <c r="L27" s="66">
        <f t="shared" si="8"/>
        <v>127.02</v>
      </c>
      <c r="M27" s="67">
        <v>127.02</v>
      </c>
      <c r="N27" s="68">
        <v>90</v>
      </c>
      <c r="O27" s="66">
        <v>27.02</v>
      </c>
      <c r="P27" s="66"/>
      <c r="Q27" s="66">
        <v>10</v>
      </c>
      <c r="R27" s="68"/>
      <c r="S27" s="66"/>
      <c r="T27" s="66"/>
      <c r="U27" s="68"/>
      <c r="V27" s="68">
        <v>22</v>
      </c>
      <c r="W27" s="68">
        <v>121</v>
      </c>
      <c r="X27" s="68">
        <v>12</v>
      </c>
      <c r="Y27" s="68">
        <v>36</v>
      </c>
      <c r="Z27" s="68"/>
      <c r="AA27" s="69" t="s">
        <v>201</v>
      </c>
    </row>
    <row r="28" s="42" customFormat="1" ht="18" customHeight="1" spans="1:27">
      <c r="A28" s="83" t="s">
        <v>216</v>
      </c>
      <c r="B28" s="84"/>
      <c r="C28" s="84"/>
      <c r="D28" s="85"/>
      <c r="E28" s="66">
        <v>2</v>
      </c>
      <c r="F28" s="61">
        <v>2</v>
      </c>
      <c r="G28" s="62"/>
      <c r="H28" s="62"/>
      <c r="I28" s="62"/>
      <c r="J28" s="63"/>
      <c r="K28" s="59"/>
      <c r="L28" s="66">
        <f t="shared" ref="L28:Q28" si="9">SUM(L29:L30)</f>
        <v>5126.34</v>
      </c>
      <c r="M28" s="66">
        <f t="shared" si="9"/>
        <v>5126.34</v>
      </c>
      <c r="N28" s="66">
        <f t="shared" si="9"/>
        <v>2970.83</v>
      </c>
      <c r="O28" s="66">
        <f t="shared" si="9"/>
        <v>1710.51</v>
      </c>
      <c r="P28" s="66">
        <f t="shared" si="9"/>
        <v>314</v>
      </c>
      <c r="Q28" s="66">
        <f t="shared" si="9"/>
        <v>131</v>
      </c>
      <c r="R28" s="68"/>
      <c r="S28" s="59">
        <f t="shared" ref="S28:Y28" si="10">S29+S30</f>
        <v>0</v>
      </c>
      <c r="T28" s="59">
        <f t="shared" si="10"/>
        <v>0</v>
      </c>
      <c r="U28" s="59">
        <f t="shared" si="10"/>
        <v>0</v>
      </c>
      <c r="V28" s="59">
        <f t="shared" si="10"/>
        <v>650</v>
      </c>
      <c r="W28" s="59">
        <f t="shared" si="10"/>
        <v>3500</v>
      </c>
      <c r="X28" s="59">
        <f t="shared" si="10"/>
        <v>215</v>
      </c>
      <c r="Y28" s="59">
        <f t="shared" si="10"/>
        <v>1269</v>
      </c>
      <c r="Z28" s="59"/>
      <c r="AA28" s="60"/>
    </row>
    <row r="29" s="42" customFormat="1" ht="60" spans="1:27">
      <c r="A29" s="66">
        <v>1</v>
      </c>
      <c r="B29" s="66" t="s">
        <v>16</v>
      </c>
      <c r="C29" s="66" t="s">
        <v>217</v>
      </c>
      <c r="D29" s="66" t="s">
        <v>218</v>
      </c>
      <c r="E29" s="66" t="s">
        <v>219</v>
      </c>
      <c r="F29" s="66" t="s">
        <v>109</v>
      </c>
      <c r="G29" s="66" t="s">
        <v>220</v>
      </c>
      <c r="H29" s="66" t="s">
        <v>128</v>
      </c>
      <c r="I29" s="66" t="s">
        <v>120</v>
      </c>
      <c r="J29" s="66" t="s">
        <v>121</v>
      </c>
      <c r="K29" s="66" t="s">
        <v>221</v>
      </c>
      <c r="L29" s="66">
        <f t="shared" ref="L29:L32" si="11">N29+O29+P29+Q29</f>
        <v>2514.77</v>
      </c>
      <c r="M29" s="67">
        <v>2514.77</v>
      </c>
      <c r="N29" s="66">
        <v>726</v>
      </c>
      <c r="O29" s="66">
        <v>1574.77</v>
      </c>
      <c r="P29" s="66">
        <v>164</v>
      </c>
      <c r="Q29" s="66">
        <v>50</v>
      </c>
      <c r="R29" s="68"/>
      <c r="S29" s="68"/>
      <c r="T29" s="68"/>
      <c r="U29" s="68"/>
      <c r="V29" s="68">
        <v>350</v>
      </c>
      <c r="W29" s="68">
        <v>2000</v>
      </c>
      <c r="X29" s="68">
        <v>124</v>
      </c>
      <c r="Y29" s="68">
        <v>848</v>
      </c>
      <c r="Z29" s="66"/>
      <c r="AA29" s="82" t="s">
        <v>123</v>
      </c>
    </row>
    <row r="30" s="42" customFormat="1" ht="72" spans="1:27">
      <c r="A30" s="66">
        <v>2</v>
      </c>
      <c r="B30" s="66" t="s">
        <v>16</v>
      </c>
      <c r="C30" s="66" t="s">
        <v>222</v>
      </c>
      <c r="D30" s="66" t="s">
        <v>223</v>
      </c>
      <c r="E30" s="66" t="s">
        <v>224</v>
      </c>
      <c r="F30" s="66" t="s">
        <v>109</v>
      </c>
      <c r="G30" s="66" t="s">
        <v>220</v>
      </c>
      <c r="H30" s="66" t="s">
        <v>128</v>
      </c>
      <c r="I30" s="66" t="s">
        <v>120</v>
      </c>
      <c r="J30" s="66" t="s">
        <v>172</v>
      </c>
      <c r="K30" s="66" t="s">
        <v>225</v>
      </c>
      <c r="L30" s="66">
        <f t="shared" si="11"/>
        <v>2611.57</v>
      </c>
      <c r="M30" s="67">
        <v>2611.57</v>
      </c>
      <c r="N30" s="66">
        <v>2244.83</v>
      </c>
      <c r="O30" s="66">
        <v>135.74</v>
      </c>
      <c r="P30" s="66">
        <v>150</v>
      </c>
      <c r="Q30" s="66">
        <v>81</v>
      </c>
      <c r="R30" s="68"/>
      <c r="S30" s="68"/>
      <c r="T30" s="68"/>
      <c r="U30" s="68"/>
      <c r="V30" s="68">
        <v>300</v>
      </c>
      <c r="W30" s="68">
        <v>1500</v>
      </c>
      <c r="X30" s="68">
        <v>91</v>
      </c>
      <c r="Y30" s="68">
        <v>421</v>
      </c>
      <c r="Z30" s="66"/>
      <c r="AA30" s="82" t="s">
        <v>123</v>
      </c>
    </row>
    <row r="31" s="42" customFormat="1" ht="12" spans="1:27">
      <c r="A31" s="83" t="s">
        <v>226</v>
      </c>
      <c r="B31" s="84"/>
      <c r="C31" s="84"/>
      <c r="D31" s="85"/>
      <c r="E31" s="66">
        <v>1</v>
      </c>
      <c r="F31" s="61">
        <v>1</v>
      </c>
      <c r="G31" s="62"/>
      <c r="H31" s="62"/>
      <c r="I31" s="62"/>
      <c r="J31" s="63"/>
      <c r="K31" s="59"/>
      <c r="L31" s="66">
        <f t="shared" si="11"/>
        <v>132.56</v>
      </c>
      <c r="M31" s="67">
        <f t="shared" ref="M31:M35" si="12">L31</f>
        <v>132.56</v>
      </c>
      <c r="N31" s="59">
        <f>N32</f>
        <v>132.56</v>
      </c>
      <c r="O31" s="59"/>
      <c r="P31" s="59"/>
      <c r="Q31" s="59"/>
      <c r="R31" s="68"/>
      <c r="S31" s="59"/>
      <c r="T31" s="59"/>
      <c r="U31" s="59"/>
      <c r="V31" s="59">
        <f t="shared" ref="V31:Y31" si="13">V32</f>
        <v>1000</v>
      </c>
      <c r="W31" s="59">
        <f t="shared" si="13"/>
        <v>3200</v>
      </c>
      <c r="X31" s="59">
        <f t="shared" si="13"/>
        <v>1000</v>
      </c>
      <c r="Y31" s="59">
        <f t="shared" si="13"/>
        <v>3200</v>
      </c>
      <c r="Z31" s="59"/>
      <c r="AA31" s="60"/>
    </row>
    <row r="32" s="42" customFormat="1" ht="36" spans="1:27">
      <c r="A32" s="66">
        <v>1</v>
      </c>
      <c r="B32" s="66" t="s">
        <v>16</v>
      </c>
      <c r="C32" s="66" t="s">
        <v>227</v>
      </c>
      <c r="D32" s="66" t="s">
        <v>228</v>
      </c>
      <c r="E32" s="66" t="s">
        <v>229</v>
      </c>
      <c r="F32" s="66" t="s">
        <v>109</v>
      </c>
      <c r="G32" s="66" t="s">
        <v>220</v>
      </c>
      <c r="H32" s="66" t="s">
        <v>128</v>
      </c>
      <c r="I32" s="66" t="s">
        <v>120</v>
      </c>
      <c r="J32" s="66" t="s">
        <v>230</v>
      </c>
      <c r="K32" s="66" t="s">
        <v>231</v>
      </c>
      <c r="L32" s="66">
        <f t="shared" si="11"/>
        <v>132.56</v>
      </c>
      <c r="M32" s="67">
        <f t="shared" si="12"/>
        <v>132.56</v>
      </c>
      <c r="N32" s="66">
        <v>132.56</v>
      </c>
      <c r="O32" s="86"/>
      <c r="P32" s="86">
        <v>0</v>
      </c>
      <c r="Q32" s="86">
        <v>0</v>
      </c>
      <c r="R32" s="68"/>
      <c r="S32" s="68"/>
      <c r="T32" s="68"/>
      <c r="U32" s="68"/>
      <c r="V32" s="68">
        <v>1000</v>
      </c>
      <c r="W32" s="68">
        <v>3200</v>
      </c>
      <c r="X32" s="68">
        <v>1000</v>
      </c>
      <c r="Y32" s="68">
        <v>3200</v>
      </c>
      <c r="Z32" s="66"/>
      <c r="AA32" s="69"/>
    </row>
    <row r="33" s="42" customFormat="1" ht="12" spans="1:27">
      <c r="A33" s="83" t="s">
        <v>232</v>
      </c>
      <c r="B33" s="84"/>
      <c r="C33" s="84"/>
      <c r="D33" s="85"/>
      <c r="E33" s="66">
        <v>2</v>
      </c>
      <c r="F33" s="61">
        <v>2</v>
      </c>
      <c r="G33" s="62"/>
      <c r="H33" s="62"/>
      <c r="I33" s="62"/>
      <c r="J33" s="63"/>
      <c r="K33" s="59"/>
      <c r="L33" s="66">
        <f t="shared" ref="L33:Q33" si="14">L34+L35</f>
        <v>356.6</v>
      </c>
      <c r="M33" s="67">
        <f t="shared" si="12"/>
        <v>356.6</v>
      </c>
      <c r="N33" s="59">
        <f t="shared" si="14"/>
        <v>0</v>
      </c>
      <c r="O33" s="59">
        <f t="shared" si="14"/>
        <v>356.6</v>
      </c>
      <c r="P33" s="59">
        <f t="shared" si="14"/>
        <v>0</v>
      </c>
      <c r="Q33" s="59">
        <f t="shared" si="14"/>
        <v>0</v>
      </c>
      <c r="R33" s="68"/>
      <c r="S33" s="59">
        <f t="shared" ref="S33:Y33" si="15">S34</f>
        <v>0</v>
      </c>
      <c r="T33" s="59">
        <f t="shared" si="15"/>
        <v>0</v>
      </c>
      <c r="U33" s="59">
        <f t="shared" si="15"/>
        <v>0</v>
      </c>
      <c r="V33" s="59">
        <f t="shared" si="15"/>
        <v>300</v>
      </c>
      <c r="W33" s="59">
        <f t="shared" si="15"/>
        <v>300</v>
      </c>
      <c r="X33" s="59">
        <f t="shared" si="15"/>
        <v>300</v>
      </c>
      <c r="Y33" s="59">
        <f t="shared" si="15"/>
        <v>300</v>
      </c>
      <c r="Z33" s="59"/>
      <c r="AA33" s="87"/>
    </row>
    <row r="34" s="42" customFormat="1" ht="38" customHeight="1" spans="1:27">
      <c r="A34" s="66">
        <v>1</v>
      </c>
      <c r="B34" s="66" t="s">
        <v>16</v>
      </c>
      <c r="C34" s="66" t="s">
        <v>233</v>
      </c>
      <c r="D34" s="66" t="s">
        <v>228</v>
      </c>
      <c r="E34" s="66" t="s">
        <v>234</v>
      </c>
      <c r="F34" s="66" t="s">
        <v>109</v>
      </c>
      <c r="G34" s="66" t="s">
        <v>220</v>
      </c>
      <c r="H34" s="66" t="s">
        <v>128</v>
      </c>
      <c r="I34" s="66" t="s">
        <v>120</v>
      </c>
      <c r="J34" s="66" t="s">
        <v>235</v>
      </c>
      <c r="K34" s="66" t="s">
        <v>236</v>
      </c>
      <c r="L34" s="66">
        <f>N34+O34+P34+Q34</f>
        <v>15</v>
      </c>
      <c r="M34" s="67">
        <f t="shared" si="12"/>
        <v>15</v>
      </c>
      <c r="N34" s="66">
        <v>0</v>
      </c>
      <c r="O34" s="86">
        <v>15</v>
      </c>
      <c r="P34" s="86"/>
      <c r="Q34" s="86">
        <v>0</v>
      </c>
      <c r="R34" s="68"/>
      <c r="S34" s="68"/>
      <c r="T34" s="68"/>
      <c r="U34" s="68"/>
      <c r="V34" s="68">
        <v>300</v>
      </c>
      <c r="W34" s="68">
        <v>300</v>
      </c>
      <c r="X34" s="68">
        <v>300</v>
      </c>
      <c r="Y34" s="68">
        <v>300</v>
      </c>
      <c r="Z34" s="66"/>
      <c r="AA34" s="69"/>
    </row>
    <row r="35" s="42" customFormat="1" ht="38" customHeight="1" spans="1:27">
      <c r="A35" s="66">
        <v>2</v>
      </c>
      <c r="B35" s="66" t="s">
        <v>16</v>
      </c>
      <c r="C35" s="66" t="s">
        <v>237</v>
      </c>
      <c r="D35" s="66" t="s">
        <v>228</v>
      </c>
      <c r="E35" s="66" t="s">
        <v>238</v>
      </c>
      <c r="F35" s="66" t="s">
        <v>109</v>
      </c>
      <c r="G35" s="66" t="s">
        <v>220</v>
      </c>
      <c r="H35" s="66" t="s">
        <v>128</v>
      </c>
      <c r="I35" s="66" t="s">
        <v>120</v>
      </c>
      <c r="J35" s="66" t="s">
        <v>121</v>
      </c>
      <c r="K35" s="66" t="s">
        <v>239</v>
      </c>
      <c r="L35" s="66">
        <f>N35+O35+P35+Q35</f>
        <v>341.6</v>
      </c>
      <c r="M35" s="67">
        <f t="shared" si="12"/>
        <v>341.6</v>
      </c>
      <c r="N35" s="66"/>
      <c r="O35" s="86">
        <v>341.6</v>
      </c>
      <c r="P35" s="86"/>
      <c r="Q35" s="86"/>
      <c r="R35" s="68"/>
      <c r="S35" s="68"/>
      <c r="T35" s="68"/>
      <c r="U35" s="68"/>
      <c r="V35" s="68">
        <v>1708</v>
      </c>
      <c r="W35" s="68">
        <v>5978</v>
      </c>
      <c r="X35" s="68"/>
      <c r="Y35" s="68"/>
      <c r="Z35" s="66"/>
      <c r="AA35" s="69"/>
    </row>
  </sheetData>
  <mergeCells count="33">
    <mergeCell ref="A1:Z1"/>
    <mergeCell ref="A2:E2"/>
    <mergeCell ref="M2:N2"/>
    <mergeCell ref="Y2:Z2"/>
    <mergeCell ref="K3:L3"/>
    <mergeCell ref="M3:T3"/>
    <mergeCell ref="X3:Y3"/>
    <mergeCell ref="A5:D5"/>
    <mergeCell ref="F5:J5"/>
    <mergeCell ref="A6:D6"/>
    <mergeCell ref="F6:J6"/>
    <mergeCell ref="A15:D15"/>
    <mergeCell ref="F15:J15"/>
    <mergeCell ref="A28:D28"/>
    <mergeCell ref="F28:J28"/>
    <mergeCell ref="A31:D31"/>
    <mergeCell ref="F31:J31"/>
    <mergeCell ref="A33:D33"/>
    <mergeCell ref="F33:J33"/>
    <mergeCell ref="A3:A4"/>
    <mergeCell ref="B3:B4"/>
    <mergeCell ref="C3:C4"/>
    <mergeCell ref="D3:D4"/>
    <mergeCell ref="E3:E4"/>
    <mergeCell ref="F3:F4"/>
    <mergeCell ref="G3:G4"/>
    <mergeCell ref="H3:H4"/>
    <mergeCell ref="I3:I4"/>
    <mergeCell ref="J3:J4"/>
    <mergeCell ref="U3:U4"/>
    <mergeCell ref="V3:V4"/>
    <mergeCell ref="W3:W4"/>
    <mergeCell ref="Z3:Z4"/>
  </mergeCells>
  <pageMargins left="0.75" right="0.75" top="1" bottom="1" header="0.5" footer="0.5"/>
  <pageSetup paperSize="9" scale="40" fitToHeight="0" orientation="landscape"/>
  <headerFooter/>
  <ignoredErrors>
    <ignoredError sqref="S6:Y6" formulaRange="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8"/>
  <sheetViews>
    <sheetView zoomScale="55" zoomScaleNormal="55" topLeftCell="B1" workbookViewId="0">
      <selection activeCell="R18" sqref="R18"/>
    </sheetView>
  </sheetViews>
  <sheetFormatPr defaultColWidth="9" defaultRowHeight="15.75" outlineLevelRow="7"/>
  <cols>
    <col min="1" max="1" width="4.625" style="24" customWidth="1"/>
    <col min="2" max="2" width="12.875" style="24" customWidth="1"/>
    <col min="3" max="3" width="20.25" style="24" customWidth="1"/>
    <col min="4" max="4" width="15.25" style="24" customWidth="1"/>
    <col min="5" max="5" width="10.375" style="24" customWidth="1"/>
    <col min="6" max="6" width="11.25" style="24" customWidth="1"/>
    <col min="7" max="8" width="11.5" style="24" customWidth="1"/>
    <col min="9" max="9" width="14.375" style="24" customWidth="1"/>
    <col min="10" max="10" width="15.625" style="24" customWidth="1"/>
    <col min="11" max="11" width="21.5" style="24" customWidth="1"/>
    <col min="12" max="12" width="13.6333333333333" style="24" customWidth="1"/>
    <col min="13" max="13" width="13.5" style="24" customWidth="1"/>
    <col min="14" max="14" width="13.375" style="24" customWidth="1"/>
    <col min="15" max="15" width="13.625" style="24" customWidth="1"/>
    <col min="16" max="16" width="14.7666666666667" style="24" customWidth="1"/>
    <col min="17" max="18" width="15.25" style="24" customWidth="1"/>
    <col min="19" max="19" width="13.625" style="24" customWidth="1"/>
    <col min="20" max="20" width="13.5" style="24" customWidth="1"/>
    <col min="21" max="21" width="13.625" style="24" customWidth="1"/>
    <col min="22" max="23" width="15.25" style="24" customWidth="1"/>
    <col min="24" max="24" width="13.625" style="24" customWidth="1"/>
    <col min="25" max="25" width="13.5" style="24" customWidth="1"/>
    <col min="26" max="26" width="13.625" style="24" customWidth="1"/>
    <col min="27" max="16384" width="9" style="24"/>
  </cols>
  <sheetData>
    <row r="1" ht="23.25" spans="1:27">
      <c r="A1" s="25" t="s">
        <v>240</v>
      </c>
      <c r="B1" s="25"/>
      <c r="C1" s="26"/>
      <c r="D1" s="26"/>
      <c r="E1" s="26"/>
      <c r="F1" s="27"/>
      <c r="G1" s="26"/>
      <c r="H1" s="26"/>
      <c r="I1" s="26"/>
      <c r="J1" s="26"/>
      <c r="K1" s="26"/>
      <c r="L1" s="26"/>
      <c r="M1" s="26"/>
      <c r="N1" s="26"/>
      <c r="O1" s="26"/>
      <c r="P1" s="26"/>
      <c r="Q1" s="26"/>
      <c r="R1" s="26"/>
      <c r="S1" s="26"/>
      <c r="T1" s="26"/>
      <c r="U1" s="26"/>
      <c r="V1" s="26"/>
      <c r="W1" s="26"/>
      <c r="X1" s="26"/>
      <c r="Y1" s="26"/>
      <c r="Z1" s="26"/>
    </row>
    <row r="2" ht="57.95" customHeight="1" spans="1:27">
      <c r="A2" s="26"/>
      <c r="B2" s="28" t="s">
        <v>241</v>
      </c>
      <c r="C2" s="28"/>
      <c r="D2" s="28"/>
      <c r="E2" s="28"/>
      <c r="F2" s="28"/>
      <c r="G2" s="28"/>
      <c r="H2" s="28"/>
      <c r="I2" s="28"/>
      <c r="J2" s="28"/>
      <c r="K2" s="28"/>
      <c r="L2" s="28"/>
      <c r="M2" s="28"/>
      <c r="N2" s="28"/>
      <c r="O2" s="28"/>
      <c r="P2" s="28"/>
      <c r="Q2" s="28"/>
      <c r="R2" s="28"/>
      <c r="S2" s="28"/>
      <c r="T2" s="28"/>
      <c r="U2" s="28"/>
      <c r="V2" s="28"/>
      <c r="W2" s="28"/>
      <c r="X2" s="28"/>
      <c r="Y2" s="28"/>
      <c r="Z2" s="28"/>
    </row>
    <row r="3" s="20" customFormat="1" ht="54" customHeight="1" spans="1:27">
      <c r="A3" s="29" t="s">
        <v>242</v>
      </c>
      <c r="B3" s="29"/>
      <c r="C3" s="29"/>
      <c r="D3" s="29"/>
      <c r="E3" s="29"/>
      <c r="F3" s="29"/>
      <c r="G3" s="29"/>
      <c r="H3" s="30"/>
      <c r="I3" s="30"/>
      <c r="J3" s="30"/>
      <c r="K3" s="30"/>
      <c r="L3" s="30"/>
      <c r="M3" s="30"/>
      <c r="N3" s="31"/>
      <c r="O3" s="31"/>
      <c r="P3" s="31"/>
      <c r="Q3" s="31"/>
      <c r="R3" s="31"/>
      <c r="S3" s="31"/>
      <c r="T3" s="31"/>
      <c r="U3" s="31"/>
      <c r="V3" s="31" t="s">
        <v>243</v>
      </c>
      <c r="W3" s="31"/>
      <c r="X3" s="31"/>
      <c r="Y3" s="31"/>
      <c r="Z3" s="31"/>
    </row>
    <row r="4" s="21" customFormat="1" ht="54" customHeight="1" spans="1:27">
      <c r="A4" s="32" t="s">
        <v>3</v>
      </c>
      <c r="B4" s="32" t="s">
        <v>244</v>
      </c>
      <c r="C4" s="32" t="s">
        <v>245</v>
      </c>
      <c r="D4" s="32"/>
      <c r="E4" s="32"/>
      <c r="F4" s="32"/>
      <c r="G4" s="32"/>
      <c r="H4" s="32"/>
      <c r="I4" s="32"/>
      <c r="J4" s="32"/>
      <c r="K4" s="32" t="s">
        <v>246</v>
      </c>
      <c r="L4" s="32"/>
      <c r="M4" s="32"/>
      <c r="N4" s="32"/>
      <c r="O4" s="32"/>
      <c r="P4" s="32"/>
      <c r="Q4" s="32"/>
      <c r="R4" s="32"/>
      <c r="S4" s="32"/>
      <c r="T4" s="32"/>
      <c r="U4" s="32"/>
      <c r="V4" s="32"/>
      <c r="W4" s="32"/>
      <c r="X4" s="32"/>
      <c r="Y4" s="32"/>
      <c r="Z4" s="32"/>
    </row>
    <row r="5" s="22" customFormat="1" ht="54" customHeight="1" spans="1:27">
      <c r="A5" s="32"/>
      <c r="B5" s="32"/>
      <c r="C5" s="32" t="s">
        <v>247</v>
      </c>
      <c r="D5" s="32" t="s">
        <v>248</v>
      </c>
      <c r="E5" s="32" t="s">
        <v>249</v>
      </c>
      <c r="F5" s="33" t="s">
        <v>250</v>
      </c>
      <c r="G5" s="32" t="s">
        <v>251</v>
      </c>
      <c r="H5" s="32" t="s">
        <v>252</v>
      </c>
      <c r="I5" s="32" t="s">
        <v>253</v>
      </c>
      <c r="J5" s="32" t="s">
        <v>254</v>
      </c>
      <c r="K5" s="32" t="s">
        <v>255</v>
      </c>
      <c r="L5" s="32" t="s">
        <v>256</v>
      </c>
      <c r="M5" s="32"/>
      <c r="N5" s="32"/>
      <c r="O5" s="32"/>
      <c r="P5" s="32"/>
      <c r="Q5" s="32" t="s">
        <v>257</v>
      </c>
      <c r="R5" s="32"/>
      <c r="S5" s="32"/>
      <c r="T5" s="32"/>
      <c r="U5" s="32"/>
      <c r="V5" s="32" t="s">
        <v>258</v>
      </c>
      <c r="W5" s="32"/>
      <c r="X5" s="32"/>
      <c r="Y5" s="32"/>
      <c r="Z5" s="32"/>
    </row>
    <row r="6" s="22" customFormat="1" ht="26.25" spans="1:27">
      <c r="A6" s="32"/>
      <c r="B6" s="32"/>
      <c r="C6" s="32"/>
      <c r="D6" s="32"/>
      <c r="E6" s="32"/>
      <c r="F6" s="33"/>
      <c r="G6" s="32"/>
      <c r="H6" s="32"/>
      <c r="I6" s="32"/>
      <c r="J6" s="32"/>
      <c r="K6" s="32"/>
      <c r="L6" s="32" t="s">
        <v>259</v>
      </c>
      <c r="M6" s="32" t="s">
        <v>260</v>
      </c>
      <c r="N6" s="32" t="s">
        <v>261</v>
      </c>
      <c r="O6" s="32" t="s">
        <v>262</v>
      </c>
      <c r="P6" s="32" t="s">
        <v>263</v>
      </c>
      <c r="Q6" s="32" t="s">
        <v>259</v>
      </c>
      <c r="R6" s="32" t="s">
        <v>260</v>
      </c>
      <c r="S6" s="32" t="s">
        <v>261</v>
      </c>
      <c r="T6" s="32" t="s">
        <v>262</v>
      </c>
      <c r="U6" s="32" t="s">
        <v>263</v>
      </c>
      <c r="V6" s="32" t="s">
        <v>259</v>
      </c>
      <c r="W6" s="32" t="s">
        <v>260</v>
      </c>
      <c r="X6" s="32" t="s">
        <v>261</v>
      </c>
      <c r="Y6" s="32" t="s">
        <v>262</v>
      </c>
      <c r="Z6" s="32" t="s">
        <v>263</v>
      </c>
    </row>
    <row r="7" s="22" customFormat="1" ht="141" customHeight="1" spans="1:27">
      <c r="A7" s="32"/>
      <c r="B7" s="32"/>
      <c r="C7" s="32"/>
      <c r="D7" s="32"/>
      <c r="E7" s="32"/>
      <c r="F7" s="33"/>
      <c r="G7" s="32"/>
      <c r="H7" s="32"/>
      <c r="I7" s="32"/>
      <c r="J7" s="32"/>
      <c r="K7" s="32"/>
      <c r="L7" s="32"/>
      <c r="M7" s="32"/>
      <c r="N7" s="32"/>
      <c r="O7" s="32"/>
      <c r="P7" s="32"/>
      <c r="Q7" s="32"/>
      <c r="R7" s="32"/>
      <c r="S7" s="32"/>
      <c r="T7" s="32"/>
      <c r="U7" s="32"/>
      <c r="V7" s="32"/>
      <c r="W7" s="32"/>
      <c r="X7" s="32"/>
      <c r="Y7" s="32"/>
      <c r="Z7" s="32"/>
    </row>
    <row r="8" s="23" customFormat="1" ht="182.1" customHeight="1" spans="1:27">
      <c r="A8" s="34">
        <v>1</v>
      </c>
      <c r="B8" s="35" t="s">
        <v>16</v>
      </c>
      <c r="C8" s="36">
        <v>31036</v>
      </c>
      <c r="D8" s="35">
        <v>8567</v>
      </c>
      <c r="E8" s="35">
        <v>0</v>
      </c>
      <c r="F8" s="36" t="s">
        <v>264</v>
      </c>
      <c r="G8" s="35">
        <v>1</v>
      </c>
      <c r="H8" s="35" t="s">
        <v>265</v>
      </c>
      <c r="I8" s="35" t="s">
        <v>266</v>
      </c>
      <c r="J8" s="35" t="s">
        <v>267</v>
      </c>
      <c r="K8" s="37">
        <v>16564.33</v>
      </c>
      <c r="L8" s="38">
        <f>SUM(M8:P8)</f>
        <v>17943.33</v>
      </c>
      <c r="M8" s="37">
        <v>10750</v>
      </c>
      <c r="N8" s="39">
        <v>3045</v>
      </c>
      <c r="O8" s="39">
        <v>1720.33</v>
      </c>
      <c r="P8" s="39">
        <v>2428</v>
      </c>
      <c r="Q8" s="38">
        <f>SUM(R8:U8)</f>
        <v>19533.87</v>
      </c>
      <c r="R8" s="37">
        <v>11285</v>
      </c>
      <c r="S8" s="39">
        <v>3741.6</v>
      </c>
      <c r="T8" s="39">
        <v>2079.27</v>
      </c>
      <c r="U8" s="38">
        <v>2428</v>
      </c>
      <c r="V8" s="37">
        <f>W8+X8+Y8+Z8</f>
        <v>19533.87</v>
      </c>
      <c r="W8" s="37">
        <v>11285</v>
      </c>
      <c r="X8" s="39">
        <v>3741.6</v>
      </c>
      <c r="Y8" s="38">
        <v>2079.27</v>
      </c>
      <c r="Z8" s="37">
        <v>2428</v>
      </c>
      <c r="AA8" s="40"/>
    </row>
  </sheetData>
  <mergeCells count="34">
    <mergeCell ref="B2:Z2"/>
    <mergeCell ref="A3:G3"/>
    <mergeCell ref="V3:Z3"/>
    <mergeCell ref="C4:J4"/>
    <mergeCell ref="K4:Z4"/>
    <mergeCell ref="L5:P5"/>
    <mergeCell ref="Q5:U5"/>
    <mergeCell ref="V5:Z5"/>
    <mergeCell ref="A4:A7"/>
    <mergeCell ref="B4:B7"/>
    <mergeCell ref="C5:C7"/>
    <mergeCell ref="D5:D7"/>
    <mergeCell ref="E5:E7"/>
    <mergeCell ref="F5:F7"/>
    <mergeCell ref="G5:G7"/>
    <mergeCell ref="H5:H7"/>
    <mergeCell ref="I5:I7"/>
    <mergeCell ref="J5:J7"/>
    <mergeCell ref="K5:K7"/>
    <mergeCell ref="L6:L7"/>
    <mergeCell ref="M6:M7"/>
    <mergeCell ref="N6:N7"/>
    <mergeCell ref="O6:O7"/>
    <mergeCell ref="P6:P7"/>
    <mergeCell ref="Q6:Q7"/>
    <mergeCell ref="R6:R7"/>
    <mergeCell ref="S6:S7"/>
    <mergeCell ref="T6:T7"/>
    <mergeCell ref="U6:U7"/>
    <mergeCell ref="V6:V7"/>
    <mergeCell ref="W6:W7"/>
    <mergeCell ref="X6:X7"/>
    <mergeCell ref="Y6:Y7"/>
    <mergeCell ref="Z6:Z7"/>
  </mergeCells>
  <printOptions horizontalCentered="1"/>
  <pageMargins left="0.357638888888889" right="0.357638888888889" top="1" bottom="1" header="0.5" footer="0.5"/>
  <pageSetup paperSize="9" scale="3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view="pageBreakPreview" zoomScaleNormal="85" workbookViewId="0">
      <pane ySplit="3" topLeftCell="A25" activePane="bottomLeft" state="frozen"/>
      <selection/>
      <selection pane="bottomLeft" activeCell="E30" sqref="E30"/>
    </sheetView>
  </sheetViews>
  <sheetFormatPr defaultColWidth="9" defaultRowHeight="14.25"/>
  <cols>
    <col min="1" max="2" width="9" style="3"/>
    <col min="3" max="3" width="41.375" style="3" customWidth="1"/>
    <col min="4" max="4" width="12.625" style="3" customWidth="1"/>
    <col min="5" max="5" width="16.25" style="3" customWidth="1"/>
    <col min="6" max="6" width="23.9666666666667" style="3" customWidth="1"/>
    <col min="7" max="7" width="19.875" style="3" customWidth="1"/>
    <col min="8" max="8" width="18.5" style="3" customWidth="1"/>
    <col min="9" max="9" width="38.75" style="4" customWidth="1"/>
    <col min="10" max="10" width="17" style="3" customWidth="1"/>
    <col min="11" max="11" width="12.125" style="3" customWidth="1"/>
    <col min="12" max="16384" width="9" style="3"/>
  </cols>
  <sheetData>
    <row r="1" spans="1:11">
      <c r="A1" s="5" t="s">
        <v>268</v>
      </c>
      <c r="B1" s="6"/>
      <c r="C1" s="6"/>
      <c r="D1" s="6"/>
      <c r="E1" s="6"/>
      <c r="F1" s="6"/>
      <c r="G1" s="6"/>
      <c r="H1" s="6"/>
      <c r="I1" s="7"/>
      <c r="J1" s="6"/>
      <c r="K1" s="6"/>
    </row>
    <row r="2" ht="60" customHeight="1" spans="1:11">
      <c r="A2" s="8" t="s">
        <v>269</v>
      </c>
      <c r="B2" s="8"/>
      <c r="C2" s="8"/>
      <c r="D2" s="8"/>
      <c r="E2" s="8"/>
      <c r="F2" s="8"/>
      <c r="G2" s="8"/>
      <c r="H2" s="8"/>
      <c r="I2" s="8"/>
      <c r="J2" s="8"/>
      <c r="K2" s="8"/>
    </row>
    <row r="3" s="1" customFormat="1" ht="45.95" customHeight="1" spans="1:11">
      <c r="A3" s="9" t="s">
        <v>3</v>
      </c>
      <c r="B3" s="9" t="s">
        <v>77</v>
      </c>
      <c r="C3" s="9" t="s">
        <v>78</v>
      </c>
      <c r="D3" s="9" t="s">
        <v>270</v>
      </c>
      <c r="E3" s="9" t="s">
        <v>271</v>
      </c>
      <c r="F3" s="9" t="s">
        <v>272</v>
      </c>
      <c r="G3" s="9" t="s">
        <v>273</v>
      </c>
      <c r="H3" s="9" t="s">
        <v>274</v>
      </c>
      <c r="I3" s="9" t="s">
        <v>275</v>
      </c>
      <c r="J3" s="9" t="s">
        <v>276</v>
      </c>
      <c r="K3" s="9" t="s">
        <v>92</v>
      </c>
    </row>
    <row r="4" s="1" customFormat="1" ht="30.95" customHeight="1" spans="1:11">
      <c r="A4" s="10" t="s">
        <v>277</v>
      </c>
      <c r="B4" s="10"/>
      <c r="C4" s="10"/>
      <c r="D4" s="10">
        <f>D5+D14+D30+D27+D32</f>
        <v>20316.579971</v>
      </c>
      <c r="E4" s="10">
        <f>E5+E14+E30+E27+E32</f>
        <v>20317.579971</v>
      </c>
      <c r="F4" s="10"/>
      <c r="G4" s="10"/>
      <c r="H4" s="10"/>
      <c r="I4" s="10"/>
      <c r="J4" s="10"/>
      <c r="K4" s="10"/>
    </row>
    <row r="5" s="2" customFormat="1" ht="30" customHeight="1" spans="1:11">
      <c r="A5" s="10"/>
      <c r="B5" s="10" t="s">
        <v>278</v>
      </c>
      <c r="C5" s="10"/>
      <c r="D5" s="10">
        <f>SUM(D6:D13)</f>
        <v>5408.75</v>
      </c>
      <c r="E5" s="10">
        <f>SUM(E6:E13)</f>
        <v>5408.75</v>
      </c>
      <c r="F5" s="10"/>
      <c r="G5" s="10"/>
      <c r="H5" s="10"/>
      <c r="I5" s="10"/>
      <c r="J5" s="10"/>
      <c r="K5" s="10"/>
    </row>
    <row r="6" s="2" customFormat="1" ht="30" customHeight="1" spans="1:11">
      <c r="A6" s="10"/>
      <c r="B6" s="10"/>
      <c r="C6" s="10" t="s">
        <v>106</v>
      </c>
      <c r="D6" s="10">
        <v>150</v>
      </c>
      <c r="E6" s="10">
        <v>150</v>
      </c>
      <c r="F6" s="10" t="s">
        <v>110</v>
      </c>
      <c r="G6" s="10" t="s">
        <v>279</v>
      </c>
      <c r="H6" s="10" t="s">
        <v>279</v>
      </c>
      <c r="I6" s="10" t="s">
        <v>280</v>
      </c>
      <c r="J6" s="10" t="s">
        <v>281</v>
      </c>
      <c r="K6" s="11"/>
    </row>
    <row r="7" s="1" customFormat="1" ht="36" customHeight="1" spans="1:11">
      <c r="A7" s="12">
        <v>1</v>
      </c>
      <c r="B7" s="9" t="s">
        <v>16</v>
      </c>
      <c r="C7" s="10" t="s">
        <v>114</v>
      </c>
      <c r="D7" s="9">
        <v>2539.3</v>
      </c>
      <c r="E7" s="9">
        <v>2539.3</v>
      </c>
      <c r="F7" s="10" t="s">
        <v>282</v>
      </c>
      <c r="G7" s="10" t="s">
        <v>283</v>
      </c>
      <c r="H7" s="10" t="s">
        <v>283</v>
      </c>
      <c r="I7" s="10" t="s">
        <v>284</v>
      </c>
      <c r="J7" s="10" t="s">
        <v>281</v>
      </c>
      <c r="K7" s="11"/>
    </row>
    <row r="8" s="1" customFormat="1" ht="36" customHeight="1" spans="1:11">
      <c r="A8" s="12">
        <v>2</v>
      </c>
      <c r="B8" s="9" t="s">
        <v>16</v>
      </c>
      <c r="C8" s="10" t="s">
        <v>124</v>
      </c>
      <c r="D8" s="9">
        <v>700</v>
      </c>
      <c r="E8" s="9">
        <v>700</v>
      </c>
      <c r="F8" s="10" t="s">
        <v>285</v>
      </c>
      <c r="G8" s="10" t="s">
        <v>286</v>
      </c>
      <c r="H8" s="10" t="s">
        <v>287</v>
      </c>
      <c r="I8" s="10" t="s">
        <v>288</v>
      </c>
      <c r="J8" s="10" t="s">
        <v>281</v>
      </c>
      <c r="K8" s="11"/>
    </row>
    <row r="9" s="2" customFormat="1" ht="36" customHeight="1" spans="1:11">
      <c r="A9" s="12">
        <v>3</v>
      </c>
      <c r="B9" s="9" t="s">
        <v>16</v>
      </c>
      <c r="C9" s="10" t="s">
        <v>130</v>
      </c>
      <c r="D9" s="9">
        <v>1059.17</v>
      </c>
      <c r="E9" s="9">
        <v>1059.17</v>
      </c>
      <c r="F9" s="10" t="s">
        <v>289</v>
      </c>
      <c r="G9" s="11" t="s">
        <v>16</v>
      </c>
      <c r="H9" s="11" t="s">
        <v>289</v>
      </c>
      <c r="I9" s="11" t="s">
        <v>290</v>
      </c>
      <c r="J9" s="10" t="s">
        <v>281</v>
      </c>
      <c r="K9" s="11"/>
    </row>
    <row r="10" s="2" customFormat="1" ht="36" customHeight="1" spans="1:11">
      <c r="A10" s="12">
        <v>4</v>
      </c>
      <c r="B10" s="9" t="s">
        <v>16</v>
      </c>
      <c r="C10" s="10" t="s">
        <v>137</v>
      </c>
      <c r="D10" s="10">
        <v>220.28</v>
      </c>
      <c r="E10" s="10">
        <v>220.28</v>
      </c>
      <c r="F10" s="10" t="s">
        <v>140</v>
      </c>
      <c r="G10" s="11" t="s">
        <v>140</v>
      </c>
      <c r="H10" s="11" t="s">
        <v>291</v>
      </c>
      <c r="I10" s="11" t="s">
        <v>292</v>
      </c>
      <c r="J10" s="10" t="s">
        <v>281</v>
      </c>
      <c r="K10" s="11"/>
    </row>
    <row r="11" s="2" customFormat="1" ht="36" customHeight="1" spans="1:11">
      <c r="A11" s="12">
        <v>5</v>
      </c>
      <c r="B11" s="9" t="s">
        <v>16</v>
      </c>
      <c r="C11" s="10" t="s">
        <v>144</v>
      </c>
      <c r="D11" s="10">
        <v>600</v>
      </c>
      <c r="E11" s="10">
        <v>600</v>
      </c>
      <c r="F11" s="10" t="s">
        <v>140</v>
      </c>
      <c r="G11" s="11" t="s">
        <v>118</v>
      </c>
      <c r="H11" s="11" t="s">
        <v>118</v>
      </c>
      <c r="I11" s="11" t="s">
        <v>293</v>
      </c>
      <c r="J11" s="10" t="s">
        <v>281</v>
      </c>
      <c r="K11" s="11"/>
    </row>
    <row r="12" s="2" customFormat="1" ht="36" customHeight="1" spans="1:11">
      <c r="A12" s="12">
        <v>6</v>
      </c>
      <c r="B12" s="9" t="s">
        <v>16</v>
      </c>
      <c r="C12" s="10" t="s">
        <v>148</v>
      </c>
      <c r="D12" s="10">
        <v>70</v>
      </c>
      <c r="E12" s="10">
        <v>70</v>
      </c>
      <c r="F12" s="10" t="s">
        <v>294</v>
      </c>
      <c r="G12" s="11" t="s">
        <v>294</v>
      </c>
      <c r="H12" s="11" t="s">
        <v>294</v>
      </c>
      <c r="I12" s="11" t="s">
        <v>295</v>
      </c>
      <c r="J12" s="10" t="s">
        <v>281</v>
      </c>
      <c r="K12" s="11"/>
    </row>
    <row r="13" s="2" customFormat="1" ht="36" customHeight="1" spans="1:11">
      <c r="A13" s="12">
        <v>7</v>
      </c>
      <c r="B13" s="9" t="s">
        <v>16</v>
      </c>
      <c r="C13" s="10" t="s">
        <v>154</v>
      </c>
      <c r="D13" s="10">
        <v>70</v>
      </c>
      <c r="E13" s="10">
        <v>70</v>
      </c>
      <c r="F13" s="10" t="s">
        <v>296</v>
      </c>
      <c r="G13" s="11" t="s">
        <v>296</v>
      </c>
      <c r="H13" s="11" t="s">
        <v>296</v>
      </c>
      <c r="I13" s="11" t="s">
        <v>297</v>
      </c>
      <c r="J13" s="10" t="s">
        <v>281</v>
      </c>
      <c r="K13" s="11"/>
    </row>
    <row r="14" s="2" customFormat="1" ht="30" customHeight="1" spans="1:11">
      <c r="A14" s="12"/>
      <c r="B14" s="10" t="s">
        <v>298</v>
      </c>
      <c r="C14" s="10"/>
      <c r="D14" s="10">
        <f>SUM(D15:D26)</f>
        <v>8918.759971</v>
      </c>
      <c r="E14" s="10">
        <f>SUM(E15:E26)</f>
        <v>8919.759971</v>
      </c>
      <c r="F14" s="10"/>
      <c r="G14" s="11"/>
      <c r="H14" s="11"/>
      <c r="I14" s="11"/>
      <c r="J14" s="11"/>
      <c r="K14" s="11"/>
    </row>
    <row r="15" s="1" customFormat="1" ht="36" customHeight="1" spans="1:11">
      <c r="A15" s="12">
        <v>1</v>
      </c>
      <c r="B15" s="9" t="s">
        <v>16</v>
      </c>
      <c r="C15" s="10" t="s">
        <v>158</v>
      </c>
      <c r="D15" s="9">
        <v>1941.02</v>
      </c>
      <c r="E15" s="9">
        <v>1942.02</v>
      </c>
      <c r="F15" s="10" t="s">
        <v>161</v>
      </c>
      <c r="G15" s="10" t="s">
        <v>299</v>
      </c>
      <c r="H15" s="10" t="s">
        <v>300</v>
      </c>
      <c r="I15" s="10" t="s">
        <v>301</v>
      </c>
      <c r="J15" s="10" t="s">
        <v>281</v>
      </c>
      <c r="K15" s="10"/>
    </row>
    <row r="16" s="2" customFormat="1" ht="36" customHeight="1" spans="1:11">
      <c r="A16" s="12">
        <v>2</v>
      </c>
      <c r="B16" s="9" t="s">
        <v>16</v>
      </c>
      <c r="C16" s="10" t="s">
        <v>165</v>
      </c>
      <c r="D16" s="9">
        <v>2075.06</v>
      </c>
      <c r="E16" s="9">
        <v>2075.06</v>
      </c>
      <c r="F16" s="10" t="s">
        <v>161</v>
      </c>
      <c r="G16" s="10" t="s">
        <v>223</v>
      </c>
      <c r="H16" s="10" t="s">
        <v>300</v>
      </c>
      <c r="I16" s="10" t="s">
        <v>301</v>
      </c>
      <c r="J16" s="10" t="s">
        <v>281</v>
      </c>
      <c r="K16" s="13"/>
    </row>
    <row r="17" s="1" customFormat="1" ht="36" customHeight="1" spans="1:15">
      <c r="A17" s="12">
        <v>3</v>
      </c>
      <c r="B17" s="9" t="s">
        <v>16</v>
      </c>
      <c r="C17" s="10" t="s">
        <v>169</v>
      </c>
      <c r="D17" s="14">
        <v>528.88</v>
      </c>
      <c r="E17" s="14">
        <v>528.88</v>
      </c>
      <c r="F17" s="10" t="s">
        <v>161</v>
      </c>
      <c r="G17" s="10" t="s">
        <v>302</v>
      </c>
      <c r="H17" s="10" t="s">
        <v>300</v>
      </c>
      <c r="I17" s="10" t="s">
        <v>301</v>
      </c>
      <c r="J17" s="10" t="s">
        <v>281</v>
      </c>
      <c r="K17" s="10"/>
    </row>
    <row r="18" s="1" customFormat="1" ht="36" customHeight="1" spans="1:15">
      <c r="A18" s="12">
        <v>4</v>
      </c>
      <c r="B18" s="9" t="s">
        <v>16</v>
      </c>
      <c r="C18" s="10" t="s">
        <v>175</v>
      </c>
      <c r="D18" s="14">
        <v>372.29</v>
      </c>
      <c r="E18" s="14">
        <v>372.29</v>
      </c>
      <c r="F18" s="10" t="s">
        <v>161</v>
      </c>
      <c r="G18" s="10" t="s">
        <v>302</v>
      </c>
      <c r="H18" s="10" t="s">
        <v>300</v>
      </c>
      <c r="I18" s="10" t="s">
        <v>301</v>
      </c>
      <c r="J18" s="10" t="s">
        <v>281</v>
      </c>
      <c r="K18" s="10"/>
    </row>
    <row r="19" s="1" customFormat="1" ht="36" customHeight="1" spans="1:15">
      <c r="A19" s="12">
        <v>5</v>
      </c>
      <c r="B19" s="9" t="s">
        <v>16</v>
      </c>
      <c r="C19" s="10" t="s">
        <v>179</v>
      </c>
      <c r="D19" s="15">
        <v>136.69</v>
      </c>
      <c r="E19" s="15">
        <v>136.69</v>
      </c>
      <c r="F19" s="10" t="s">
        <v>161</v>
      </c>
      <c r="G19" s="10" t="s">
        <v>303</v>
      </c>
      <c r="H19" s="10" t="s">
        <v>300</v>
      </c>
      <c r="I19" s="10" t="s">
        <v>304</v>
      </c>
      <c r="J19" s="10" t="s">
        <v>281</v>
      </c>
      <c r="K19" s="10"/>
    </row>
    <row r="20" s="1" customFormat="1" ht="36" customHeight="1" spans="1:15">
      <c r="A20" s="12">
        <v>6</v>
      </c>
      <c r="B20" s="9" t="s">
        <v>16</v>
      </c>
      <c r="C20" s="10" t="s">
        <v>183</v>
      </c>
      <c r="D20" s="15">
        <v>462.87</v>
      </c>
      <c r="E20" s="15">
        <v>462.87</v>
      </c>
      <c r="F20" s="10" t="s">
        <v>161</v>
      </c>
      <c r="G20" s="10" t="s">
        <v>203</v>
      </c>
      <c r="H20" s="10" t="s">
        <v>300</v>
      </c>
      <c r="I20" s="10" t="s">
        <v>304</v>
      </c>
      <c r="J20" s="10" t="s">
        <v>281</v>
      </c>
      <c r="K20" s="10"/>
    </row>
    <row r="21" s="1" customFormat="1" ht="36" customHeight="1" spans="1:15">
      <c r="A21" s="12">
        <v>7</v>
      </c>
      <c r="B21" s="9" t="s">
        <v>16</v>
      </c>
      <c r="C21" s="10" t="s">
        <v>187</v>
      </c>
      <c r="D21" s="15">
        <v>231.17</v>
      </c>
      <c r="E21" s="15">
        <v>231.17</v>
      </c>
      <c r="F21" s="10" t="s">
        <v>161</v>
      </c>
      <c r="G21" s="10" t="s">
        <v>203</v>
      </c>
      <c r="H21" s="10" t="s">
        <v>300</v>
      </c>
      <c r="I21" s="10" t="s">
        <v>304</v>
      </c>
      <c r="J21" s="10" t="s">
        <v>281</v>
      </c>
      <c r="K21" s="10"/>
    </row>
    <row r="22" s="1" customFormat="1" ht="36" customHeight="1" spans="1:15">
      <c r="A22" s="12">
        <v>8</v>
      </c>
      <c r="B22" s="9" t="s">
        <v>16</v>
      </c>
      <c r="C22" s="10" t="s">
        <v>191</v>
      </c>
      <c r="D22" s="15">
        <v>2610.259971</v>
      </c>
      <c r="E22" s="15">
        <v>2610.259971</v>
      </c>
      <c r="F22" s="10" t="s">
        <v>194</v>
      </c>
      <c r="G22" s="10" t="s">
        <v>305</v>
      </c>
      <c r="H22" s="10" t="s">
        <v>300</v>
      </c>
      <c r="I22" s="10" t="s">
        <v>306</v>
      </c>
      <c r="J22" s="10" t="s">
        <v>281</v>
      </c>
      <c r="K22" s="10"/>
    </row>
    <row r="23" s="1" customFormat="1" ht="36" customHeight="1" spans="1:15">
      <c r="A23" s="12">
        <v>9</v>
      </c>
      <c r="B23" s="9" t="s">
        <v>16</v>
      </c>
      <c r="C23" s="10" t="s">
        <v>197</v>
      </c>
      <c r="D23" s="15">
        <v>74.81</v>
      </c>
      <c r="E23" s="15">
        <v>74.81</v>
      </c>
      <c r="F23" s="10" t="s">
        <v>161</v>
      </c>
      <c r="G23" s="10" t="s">
        <v>307</v>
      </c>
      <c r="H23" s="10" t="s">
        <v>300</v>
      </c>
      <c r="I23" s="10" t="s">
        <v>308</v>
      </c>
      <c r="J23" s="10" t="s">
        <v>281</v>
      </c>
      <c r="K23" s="10"/>
    </row>
    <row r="24" s="1" customFormat="1" ht="36" customHeight="1" spans="1:15">
      <c r="A24" s="12">
        <v>10</v>
      </c>
      <c r="B24" s="9" t="s">
        <v>16</v>
      </c>
      <c r="C24" s="10" t="s">
        <v>202</v>
      </c>
      <c r="D24" s="15">
        <v>137.23</v>
      </c>
      <c r="E24" s="15">
        <v>137.23</v>
      </c>
      <c r="F24" s="10" t="s">
        <v>161</v>
      </c>
      <c r="G24" s="10" t="s">
        <v>203</v>
      </c>
      <c r="H24" s="10" t="s">
        <v>300</v>
      </c>
      <c r="I24" s="10" t="s">
        <v>304</v>
      </c>
      <c r="J24" s="10" t="s">
        <v>281</v>
      </c>
      <c r="K24" s="10"/>
    </row>
    <row r="25" s="1" customFormat="1" ht="36" customHeight="1" spans="1:15">
      <c r="A25" s="12">
        <v>11</v>
      </c>
      <c r="B25" s="9" t="s">
        <v>16</v>
      </c>
      <c r="C25" s="10" t="s">
        <v>207</v>
      </c>
      <c r="D25" s="15">
        <v>221.46</v>
      </c>
      <c r="E25" s="15">
        <v>221.46</v>
      </c>
      <c r="F25" s="10" t="s">
        <v>161</v>
      </c>
      <c r="G25" s="10" t="s">
        <v>309</v>
      </c>
      <c r="H25" s="10" t="s">
        <v>300</v>
      </c>
      <c r="I25" s="10" t="s">
        <v>304</v>
      </c>
      <c r="J25" s="10" t="s">
        <v>281</v>
      </c>
      <c r="K25" s="10"/>
    </row>
    <row r="26" s="1" customFormat="1" ht="36" customHeight="1" spans="1:15">
      <c r="A26" s="12">
        <v>12</v>
      </c>
      <c r="B26" s="9" t="s">
        <v>16</v>
      </c>
      <c r="C26" s="10" t="s">
        <v>212</v>
      </c>
      <c r="D26" s="15">
        <v>127.02</v>
      </c>
      <c r="E26" s="15">
        <v>127.02</v>
      </c>
      <c r="F26" s="10" t="s">
        <v>161</v>
      </c>
      <c r="G26" s="10" t="s">
        <v>310</v>
      </c>
      <c r="H26" s="10" t="s">
        <v>300</v>
      </c>
      <c r="I26" s="10" t="s">
        <v>311</v>
      </c>
      <c r="J26" s="10" t="s">
        <v>281</v>
      </c>
      <c r="K26" s="10"/>
    </row>
    <row r="27" s="2" customFormat="1" ht="30" customHeight="1" spans="1:15">
      <c r="A27" s="12"/>
      <c r="B27" s="16" t="s">
        <v>312</v>
      </c>
      <c r="C27" s="17"/>
      <c r="D27" s="10">
        <f>D28+D29</f>
        <v>5841.51</v>
      </c>
      <c r="E27" s="10">
        <f>E28+E29</f>
        <v>5841.51</v>
      </c>
      <c r="F27" s="10"/>
      <c r="G27" s="10"/>
      <c r="H27" s="10"/>
      <c r="I27" s="10"/>
      <c r="J27" s="11"/>
      <c r="K27" s="11"/>
    </row>
    <row r="28" s="2" customFormat="1" ht="37" customHeight="1" spans="1:15">
      <c r="A28" s="12">
        <v>1</v>
      </c>
      <c r="B28" s="9" t="s">
        <v>16</v>
      </c>
      <c r="C28" s="10" t="s">
        <v>217</v>
      </c>
      <c r="D28" s="9">
        <v>3020.25</v>
      </c>
      <c r="E28" s="9">
        <v>3020.25</v>
      </c>
      <c r="F28" s="10" t="s">
        <v>313</v>
      </c>
      <c r="G28" s="10" t="s">
        <v>218</v>
      </c>
      <c r="H28" s="10" t="s">
        <v>300</v>
      </c>
      <c r="I28" s="10" t="s">
        <v>314</v>
      </c>
      <c r="J28" s="10" t="s">
        <v>281</v>
      </c>
      <c r="K28" s="11"/>
    </row>
    <row r="29" s="2" customFormat="1" ht="37" customHeight="1" spans="1:15">
      <c r="A29" s="12">
        <v>2</v>
      </c>
      <c r="B29" s="9" t="s">
        <v>16</v>
      </c>
      <c r="C29" s="10" t="s">
        <v>222</v>
      </c>
      <c r="D29" s="9">
        <v>2821.26</v>
      </c>
      <c r="E29" s="9">
        <v>2821.26</v>
      </c>
      <c r="F29" s="10" t="s">
        <v>315</v>
      </c>
      <c r="G29" s="10" t="s">
        <v>305</v>
      </c>
      <c r="H29" s="10" t="s">
        <v>300</v>
      </c>
      <c r="I29" s="10" t="s">
        <v>295</v>
      </c>
      <c r="J29" s="10" t="s">
        <v>281</v>
      </c>
      <c r="K29" s="11"/>
    </row>
    <row r="30" s="2" customFormat="1" ht="30" customHeight="1" spans="1:15">
      <c r="A30" s="12"/>
      <c r="B30" s="10" t="s">
        <v>316</v>
      </c>
      <c r="C30" s="10"/>
      <c r="D30" s="10">
        <f>D31</f>
        <v>132.56</v>
      </c>
      <c r="E30" s="10">
        <f>E31</f>
        <v>132.56</v>
      </c>
      <c r="F30" s="10"/>
      <c r="G30" s="10"/>
      <c r="H30" s="10"/>
      <c r="I30" s="10"/>
      <c r="J30" s="11"/>
      <c r="K30" s="11"/>
    </row>
    <row r="31" s="1" customFormat="1" ht="36" customHeight="1" spans="1:15">
      <c r="A31" s="12">
        <v>1</v>
      </c>
      <c r="B31" s="9" t="s">
        <v>16</v>
      </c>
      <c r="C31" s="18" t="s">
        <v>227</v>
      </c>
      <c r="D31" s="14">
        <v>132.56</v>
      </c>
      <c r="E31" s="14">
        <v>132.56</v>
      </c>
      <c r="F31" s="10" t="s">
        <v>16</v>
      </c>
      <c r="G31" s="10" t="s">
        <v>317</v>
      </c>
      <c r="H31" s="10" t="s">
        <v>300</v>
      </c>
      <c r="I31" s="10" t="s">
        <v>318</v>
      </c>
      <c r="J31" s="10" t="s">
        <v>281</v>
      </c>
      <c r="K31" s="10"/>
      <c r="O31" s="19"/>
    </row>
    <row r="32" s="1" customFormat="1" ht="30" customHeight="1" spans="1:15">
      <c r="A32" s="12"/>
      <c r="B32" s="10" t="s">
        <v>319</v>
      </c>
      <c r="C32" s="10"/>
      <c r="D32" s="14">
        <f>SUM(D33:D33)</f>
        <v>15</v>
      </c>
      <c r="E32" s="14">
        <f>E33</f>
        <v>15</v>
      </c>
      <c r="F32" s="10"/>
      <c r="G32" s="10"/>
      <c r="H32" s="10"/>
      <c r="I32" s="10"/>
      <c r="J32" s="10"/>
      <c r="K32" s="10"/>
      <c r="O32" s="19"/>
    </row>
    <row r="33" s="1" customFormat="1" ht="39" customHeight="1" spans="1:15">
      <c r="A33" s="12">
        <v>1</v>
      </c>
      <c r="B33" s="9" t="s">
        <v>16</v>
      </c>
      <c r="C33" s="18" t="s">
        <v>233</v>
      </c>
      <c r="D33" s="14">
        <v>15</v>
      </c>
      <c r="E33" s="14">
        <v>15</v>
      </c>
      <c r="F33" s="10" t="s">
        <v>220</v>
      </c>
      <c r="G33" s="10" t="s">
        <v>317</v>
      </c>
      <c r="H33" s="10" t="s">
        <v>300</v>
      </c>
      <c r="I33" s="10" t="s">
        <v>220</v>
      </c>
      <c r="J33" s="10" t="s">
        <v>281</v>
      </c>
      <c r="K33" s="10"/>
      <c r="O33" s="19"/>
    </row>
    <row r="34" s="1" customFormat="1" ht="39" customHeight="1" spans="1:15">
      <c r="A34" s="12">
        <v>2</v>
      </c>
      <c r="B34" s="9" t="s">
        <v>16</v>
      </c>
      <c r="C34" s="18" t="s">
        <v>237</v>
      </c>
      <c r="D34" s="14">
        <v>341.6</v>
      </c>
      <c r="E34" s="14">
        <v>341.6</v>
      </c>
      <c r="F34" s="10" t="s">
        <v>220</v>
      </c>
      <c r="G34" s="10" t="s">
        <v>317</v>
      </c>
      <c r="H34" s="10" t="s">
        <v>300</v>
      </c>
      <c r="I34" s="10" t="s">
        <v>220</v>
      </c>
      <c r="J34" s="10" t="s">
        <v>281</v>
      </c>
      <c r="K34" s="10"/>
      <c r="O34" s="19"/>
    </row>
  </sheetData>
  <mergeCells count="7">
    <mergeCell ref="A2:K2"/>
    <mergeCell ref="A4:B4"/>
    <mergeCell ref="B5:C5"/>
    <mergeCell ref="B14:C14"/>
    <mergeCell ref="B27:C27"/>
    <mergeCell ref="B30:C30"/>
    <mergeCell ref="B32:C32"/>
  </mergeCells>
  <printOptions horizontalCentered="1"/>
  <pageMargins left="0.357638888888889" right="0.357638888888889" top="0.60625" bottom="0.409027777777778" header="0.5" footer="0.5"/>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企业用户_282620080</cp:lastModifiedBy>
  <dcterms:created xsi:type="dcterms:W3CDTF">2022-05-01T22:13:00Z</dcterms:created>
  <cp:lastPrinted>2023-02-15T13:35:00Z</cp:lastPrinted>
  <dcterms:modified xsi:type="dcterms:W3CDTF">2025-11-10T09:34:39Z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581DE04731E949DF9DBD2374F08F7CC8_13</vt:lpwstr>
  </property>
  <property fmtid="{D5CDD505-2E9C-101B-9397-08002B2CF9AE}" pid="3" name="KSOProductBuildVer">
    <vt:lpwstr>2052-12.1.0.23542</vt:lpwstr>
  </property>
  <property fmtid="{D5CDD505-2E9C-101B-9397-08002B2CF9AE}" pid="4" name="KSOReadingLayout">
    <vt:bool>true</vt:bool>
  </property>
</Properties>
</file>